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7"/>
  <workbookPr saveExternalLinkValues="0" codeName="ThisWorkbook" autoCompressPictures="0" defaultThemeVersion="124226"/>
  <mc:AlternateContent xmlns:mc="http://schemas.openxmlformats.org/markup-compatibility/2006">
    <mc:Choice Requires="x15">
      <x15ac:absPath xmlns:x15ac="http://schemas.microsoft.com/office/spreadsheetml/2010/11/ac" url="https://cityoftacoma.sharepoint.com/teams/TeamUTSPublic-PRJADMS/Shared Documents/PRJ ADMS/05. RFP/ADMS/RFP Attachments/"/>
    </mc:Choice>
  </mc:AlternateContent>
  <xr:revisionPtr revIDLastSave="211" documentId="8_{F923BB7D-85E1-48FA-B37C-36848F6C4DE4}" xr6:coauthVersionLast="47" xr6:coauthVersionMax="47" xr10:uidLastSave="{FEB4949A-B4F7-4BBD-8CC1-469B6098ED9A}"/>
  <bookViews>
    <workbookView xWindow="22932" yWindow="-108" windowWidth="23256" windowHeight="12576" tabRatio="859" firstSheet="31" activeTab="31" xr2:uid="{DC3B9D50-3452-468F-9081-8BE91BACC455}"/>
  </bookViews>
  <sheets>
    <sheet name="Instructions " sheetId="117" r:id="rId1"/>
    <sheet name="Table of Contents" sheetId="56" r:id="rId2"/>
    <sheet name="Vendor Info" sheetId="34" r:id="rId3"/>
    <sheet name="Contractual" sheetId="87" r:id="rId4"/>
    <sheet name="Vendor References" sheetId="88" r:id="rId5"/>
    <sheet name="Imp Exper" sheetId="89" r:id="rId6"/>
    <sheet name="Project Team Quals" sheetId="90" r:id="rId7"/>
    <sheet name="Training" sheetId="97" r:id="rId8"/>
    <sheet name="Sys Imp" sheetId="104" r:id="rId9"/>
    <sheet name="Support" sheetId="108" r:id="rId10"/>
    <sheet name="SCADA" sheetId="96" r:id="rId11"/>
    <sheet name="Alarming" sheetId="82" r:id="rId12"/>
    <sheet name="Trending" sheetId="122" r:id="rId13"/>
    <sheet name="Communications" sheetId="120" r:id="rId14"/>
    <sheet name="Outage" sheetId="84" r:id="rId15"/>
    <sheet name="Call Taking" sheetId="91" r:id="rId16"/>
    <sheet name="Thin Client" sheetId="123" r:id="rId17"/>
    <sheet name="Mobile Client" sheetId="83" r:id="rId18"/>
    <sheet name="Study Mode" sheetId="99" r:id="rId19"/>
    <sheet name="UBLF" sheetId="106" r:id="rId20"/>
    <sheet name="Load Forecasting" sheetId="110" r:id="rId21"/>
    <sheet name="Switching" sheetId="86" r:id="rId22"/>
    <sheet name="State Estimation" sheetId="111" r:id="rId23"/>
    <sheet name="FLISR" sheetId="95" r:id="rId24"/>
    <sheet name="FLA" sheetId="94" r:id="rId25"/>
    <sheet name="VoltVar" sheetId="105" r:id="rId26"/>
    <sheet name="DERMS" sheetId="114" r:id="rId27"/>
    <sheet name="Training Simulator" sheetId="98" r:id="rId28"/>
    <sheet name="Reporting" sheetId="85" r:id="rId29"/>
    <sheet name="UI - Graphic Disp" sheetId="101" r:id="rId30"/>
    <sheet name="UI - Tabular Disp" sheetId="102" r:id="rId31"/>
    <sheet name="Integration" sheetId="113" r:id="rId32"/>
    <sheet name="Security" sheetId="115" r:id="rId33"/>
    <sheet name="Architecture" sheetId="92" r:id="rId34"/>
    <sheet name="Sys Model" sheetId="100" r:id="rId35"/>
    <sheet name="User Roles" sheetId="107" r:id="rId36"/>
    <sheet name="Product Roadmap" sheetId="116" r:id="rId37"/>
  </sheets>
  <externalReferences>
    <externalReference r:id="rId38"/>
    <externalReference r:id="rId39"/>
    <externalReference r:id="rId40"/>
    <externalReference r:id="rId41"/>
    <externalReference r:id="rId42"/>
  </externalReferences>
  <definedNames>
    <definedName name="_arc1" localSheetId="15">#REF!</definedName>
    <definedName name="_arc1" localSheetId="3">#REF!</definedName>
    <definedName name="_arc1" localSheetId="5">#REF!</definedName>
    <definedName name="_arc1" localSheetId="31">#REF!</definedName>
    <definedName name="_arc1" localSheetId="20">#REF!</definedName>
    <definedName name="_arc1" localSheetId="17">#REF!</definedName>
    <definedName name="_arc1" localSheetId="14">#REF!</definedName>
    <definedName name="_arc1" localSheetId="36">#REF!</definedName>
    <definedName name="_arc1" localSheetId="6">#REF!</definedName>
    <definedName name="_arc1" localSheetId="28">#REF!</definedName>
    <definedName name="_arc1" localSheetId="22">#REF!</definedName>
    <definedName name="_arc1" localSheetId="18">#REF!</definedName>
    <definedName name="_arc1" localSheetId="9">#REF!</definedName>
    <definedName name="_arc1" localSheetId="21">#REF!</definedName>
    <definedName name="_arc1" localSheetId="8">#REF!</definedName>
    <definedName name="_arc1" localSheetId="34">#REF!</definedName>
    <definedName name="_arc1" localSheetId="16">#REF!</definedName>
    <definedName name="_arc1" localSheetId="7">#REF!</definedName>
    <definedName name="_arc1" localSheetId="27">#REF!</definedName>
    <definedName name="_arc1" localSheetId="19">#REF!</definedName>
    <definedName name="_arc1" localSheetId="29">#REF!</definedName>
    <definedName name="_arc1" localSheetId="30">#REF!</definedName>
    <definedName name="_arc1" localSheetId="4">#REF!</definedName>
    <definedName name="_arc1" localSheetId="25">#REF!</definedName>
    <definedName name="_arc1">#REF!</definedName>
    <definedName name="_xlnm._FilterDatabase" localSheetId="11" hidden="1">Alarming!$A$2:$K$47</definedName>
    <definedName name="_xlnm._FilterDatabase" localSheetId="33" hidden="1">Architecture!$A$2:$K$54</definedName>
    <definedName name="_xlnm._FilterDatabase" localSheetId="15" hidden="1">'Call Taking'!$A$2:$K$41</definedName>
    <definedName name="_xlnm._FilterDatabase" localSheetId="13" hidden="1">Communications!$A$2:$K$69</definedName>
    <definedName name="_xlnm._FilterDatabase" localSheetId="3" hidden="1">Contractual!$A$2:$D$12</definedName>
    <definedName name="_xlnm._FilterDatabase" localSheetId="26" hidden="1">DERMS!$A$2:$K$70</definedName>
    <definedName name="_xlnm._FilterDatabase" localSheetId="24" hidden="1">FLA!$A$2:$K$22</definedName>
    <definedName name="_xlnm._FilterDatabase" localSheetId="23" hidden="1">FLISR!$A$2:$K$45</definedName>
    <definedName name="_xlnm._FilterDatabase" localSheetId="5" hidden="1">'Imp Exper'!$A$2:$F$10</definedName>
    <definedName name="_xlnm._FilterDatabase" localSheetId="31" hidden="1">Integration!$A$2:$K$75</definedName>
    <definedName name="_xlnm._FilterDatabase" localSheetId="20" hidden="1">'Load Forecasting'!$A$2:$K$27</definedName>
    <definedName name="_xlnm._FilterDatabase" localSheetId="17" hidden="1">'Mobile Client'!$A$2:$K$32</definedName>
    <definedName name="_xlnm._FilterDatabase" localSheetId="14" hidden="1">Outage!$A$2:$K$86</definedName>
    <definedName name="_xlnm._FilterDatabase" localSheetId="36" hidden="1">'Product Roadmap'!$A$2:$E$16</definedName>
    <definedName name="_xlnm._FilterDatabase" localSheetId="6" hidden="1">'Project Team Quals'!$A$3:$J$20</definedName>
    <definedName name="_xlnm._FilterDatabase" localSheetId="28" hidden="1">Reporting!$A$2:$K$22</definedName>
    <definedName name="_xlnm._FilterDatabase" localSheetId="10" hidden="1">SCADA!$A$2:$K$100</definedName>
    <definedName name="_xlnm._FilterDatabase" localSheetId="32" hidden="1">Security!$A$2:$K$25</definedName>
    <definedName name="_xlnm._FilterDatabase" localSheetId="22" hidden="1">'State Estimation'!$A$2:$K$55</definedName>
    <definedName name="_xlnm._FilterDatabase" localSheetId="18" hidden="1">'Study Mode'!$A$2:$K$38</definedName>
    <definedName name="_xlnm._FilterDatabase" localSheetId="9" hidden="1">Support!$A$2:$E$24</definedName>
    <definedName name="_xlnm._FilterDatabase" localSheetId="21" hidden="1">Switching!$A$2:$K$65</definedName>
    <definedName name="_xlnm._FilterDatabase" localSheetId="8" hidden="1">'Sys Imp'!$A$2:$G$34</definedName>
    <definedName name="_xlnm._FilterDatabase" localSheetId="34" hidden="1">'Sys Model'!$A$2:$L$64</definedName>
    <definedName name="_xlnm._FilterDatabase" localSheetId="16" hidden="1">'Thin Client'!$A$2:$K$7</definedName>
    <definedName name="_xlnm._FilterDatabase" localSheetId="7" hidden="1">Training!$A$2:$G$17</definedName>
    <definedName name="_xlnm._FilterDatabase" localSheetId="27" hidden="1">'Training Simulator'!$A$2:$K$94</definedName>
    <definedName name="_xlnm._FilterDatabase" localSheetId="12" hidden="1">Trending!$A$2:$K$25</definedName>
    <definedName name="_xlnm._FilterDatabase" localSheetId="19" hidden="1">UBLF!$A$2:$K$46</definedName>
    <definedName name="_xlnm._FilterDatabase" localSheetId="29" hidden="1">'UI - Graphic Disp'!$A$2:$K$104</definedName>
    <definedName name="_xlnm._FilterDatabase" localSheetId="30" hidden="1">'UI - Tabular Disp'!$A$2:$K$50</definedName>
    <definedName name="_xlnm._FilterDatabase" localSheetId="35" hidden="1">'User Roles'!$A$2:$K$12</definedName>
    <definedName name="_xlnm._FilterDatabase" localSheetId="25" hidden="1">VoltVar!$A$2:$K$32</definedName>
    <definedName name="Access">[1]Validation!$E$2:$E$223</definedName>
    <definedName name="AccessCircuit">[1]Validation!$C$2:$C$29</definedName>
    <definedName name="ACTION">#REF!</definedName>
    <definedName name="bogus" localSheetId="11">#REF!</definedName>
    <definedName name="bogus" localSheetId="15">#REF!</definedName>
    <definedName name="bogus" localSheetId="13">#REF!</definedName>
    <definedName name="bogus" localSheetId="3">#REF!</definedName>
    <definedName name="bogus" localSheetId="5">#REF!</definedName>
    <definedName name="bogus" localSheetId="31">#REF!</definedName>
    <definedName name="bogus" localSheetId="20">#REF!</definedName>
    <definedName name="bogus" localSheetId="17">#REF!</definedName>
    <definedName name="bogus" localSheetId="14">#REF!</definedName>
    <definedName name="bogus" localSheetId="36">#REF!</definedName>
    <definedName name="bogus" localSheetId="6">#REF!</definedName>
    <definedName name="bogus" localSheetId="28">#REF!</definedName>
    <definedName name="bogus" localSheetId="10">#REF!</definedName>
    <definedName name="bogus" localSheetId="22">#REF!</definedName>
    <definedName name="bogus" localSheetId="18">#REF!</definedName>
    <definedName name="bogus" localSheetId="9">#REF!</definedName>
    <definedName name="bogus" localSheetId="21">#REF!</definedName>
    <definedName name="bogus" localSheetId="8">#REF!</definedName>
    <definedName name="bogus" localSheetId="34">#REF!</definedName>
    <definedName name="bogus" localSheetId="16">#REF!</definedName>
    <definedName name="bogus" localSheetId="7">#REF!</definedName>
    <definedName name="bogus" localSheetId="27">#REF!</definedName>
    <definedName name="bogus" localSheetId="12">#REF!</definedName>
    <definedName name="bogus" localSheetId="19">#REF!</definedName>
    <definedName name="bogus" localSheetId="29">#REF!</definedName>
    <definedName name="bogus" localSheetId="30">#REF!</definedName>
    <definedName name="bogus" localSheetId="4">#REF!</definedName>
    <definedName name="bogus" localSheetId="25">#REF!</definedName>
    <definedName name="bogus">#REF!</definedName>
    <definedName name="CoS">[1]Validation!$G$2:$G$47</definedName>
    <definedName name="Countries">[1]Validation!$A$2:$A$301</definedName>
    <definedName name="DevStatus">[2]Sheet1!$C$1:$C$5</definedName>
    <definedName name="DSLCheckService">[1]Validation!$H$2:$H$4</definedName>
    <definedName name="Fail_AMIINT">'[3]AMI Integrations'!$D$38</definedName>
    <definedName name="Fail_Analytics">'[3]Data Analytics'!$C$25</definedName>
    <definedName name="Fail_Arch">'[3]System Architecture'!$C$23</definedName>
    <definedName name="Fail_Bill">'[3]Complex Billing'!$C$29</definedName>
    <definedName name="Fail_CISINT">'[3]CIS Integrations'!$C$22</definedName>
    <definedName name="Fail_DataModel">'[3]Data Model'!$C$20</definedName>
    <definedName name="Fail_OSI">'[3]Other System integrations'!$D$62</definedName>
    <definedName name="Fail_OSI2">'[3]Other System Integrations 2'!$B$33</definedName>
    <definedName name="Fail_reporting">[3]Reporting!$C$22</definedName>
    <definedName name="Fail_roadmap">'[3]Product Roadmap'!$C$16</definedName>
    <definedName name="Fail_security">[3]Security!$C$10</definedName>
    <definedName name="Fail_Standards">'[3]Interoperability and Standards'!$C$11</definedName>
    <definedName name="Fail_TrainSupp">'[3]Training &amp; Support'!$C$21</definedName>
    <definedName name="Fail_VEE">[3]VEE!$C$47</definedName>
    <definedName name="Fail_VEEAMI">'[3]VEE-AMI Specific'!$C$8</definedName>
    <definedName name="Fail_Vendor">'[3]Vendor Overview'!$C$11</definedName>
    <definedName name="Fail_VendorRefs">'[3]Vendor Information'!$B$56</definedName>
    <definedName name="Fail_Web">'[3]Web Presentment'!$C$22</definedName>
    <definedName name="Failed_REQs" localSheetId="11">#REF!</definedName>
    <definedName name="Failed_REQs" localSheetId="15">#REF!</definedName>
    <definedName name="Failed_REQs" localSheetId="13">#REF!</definedName>
    <definedName name="Failed_REQs" localSheetId="3">#REF!</definedName>
    <definedName name="Failed_REQs" localSheetId="5">#REF!</definedName>
    <definedName name="Failed_REQs" localSheetId="31">#REF!</definedName>
    <definedName name="Failed_REQs" localSheetId="20">#REF!</definedName>
    <definedName name="Failed_REQs" localSheetId="17">#REF!</definedName>
    <definedName name="Failed_REQs" localSheetId="14">#REF!</definedName>
    <definedName name="Failed_REQs" localSheetId="36">#REF!</definedName>
    <definedName name="Failed_REQs" localSheetId="6">#REF!</definedName>
    <definedName name="Failed_REQs" localSheetId="28">#REF!</definedName>
    <definedName name="Failed_REQs" localSheetId="10">#REF!</definedName>
    <definedName name="Failed_REQs" localSheetId="22">#REF!</definedName>
    <definedName name="Failed_REQs" localSheetId="18">#REF!</definedName>
    <definedName name="Failed_REQs" localSheetId="9">#REF!</definedName>
    <definedName name="Failed_REQs" localSheetId="21">#REF!</definedName>
    <definedName name="Failed_REQs" localSheetId="8">#REF!</definedName>
    <definedName name="Failed_REQs" localSheetId="34">#REF!</definedName>
    <definedName name="Failed_REQs" localSheetId="16">#REF!</definedName>
    <definedName name="Failed_REQs" localSheetId="7">#REF!</definedName>
    <definedName name="Failed_REQs" localSheetId="27">#REF!</definedName>
    <definedName name="Failed_REQs" localSheetId="12">#REF!</definedName>
    <definedName name="Failed_REQs" localSheetId="19">#REF!</definedName>
    <definedName name="Failed_REQs" localSheetId="29">#REF!</definedName>
    <definedName name="Failed_REQs" localSheetId="30">#REF!</definedName>
    <definedName name="Failed_REQs" localSheetId="4">#REF!</definedName>
    <definedName name="Failed_REQs" localSheetId="25">#REF!</definedName>
    <definedName name="Failed_REQs">#REF!</definedName>
    <definedName name="High" localSheetId="11">#REF!</definedName>
    <definedName name="High" localSheetId="15">#REF!</definedName>
    <definedName name="High" localSheetId="13">[4]Weightings!$G$10:$H$14</definedName>
    <definedName name="High" localSheetId="3">[5]Weightings!$G$10:$H$14</definedName>
    <definedName name="High" localSheetId="5">#REF!</definedName>
    <definedName name="High" localSheetId="31">#REF!</definedName>
    <definedName name="High" localSheetId="20">#REF!</definedName>
    <definedName name="High" localSheetId="17">#REF!</definedName>
    <definedName name="High" localSheetId="14">#REF!</definedName>
    <definedName name="High" localSheetId="36">#REF!</definedName>
    <definedName name="High" localSheetId="6">#REF!</definedName>
    <definedName name="High" localSheetId="28">#REF!</definedName>
    <definedName name="High" localSheetId="10">#REF!</definedName>
    <definedName name="High" localSheetId="22">#REF!</definedName>
    <definedName name="High" localSheetId="18">#REF!</definedName>
    <definedName name="High" localSheetId="9">#REF!</definedName>
    <definedName name="High" localSheetId="21">#REF!</definedName>
    <definedName name="High" localSheetId="8">#REF!</definedName>
    <definedName name="High" localSheetId="34">#REF!</definedName>
    <definedName name="High" localSheetId="16">#REF!</definedName>
    <definedName name="High" localSheetId="7">#REF!</definedName>
    <definedName name="High" localSheetId="27">#REF!</definedName>
    <definedName name="High" localSheetId="12">#REF!</definedName>
    <definedName name="High" localSheetId="19">#REF!</definedName>
    <definedName name="High" localSheetId="29">#REF!</definedName>
    <definedName name="High" localSheetId="30">#REF!</definedName>
    <definedName name="High" localSheetId="4">#REF!</definedName>
    <definedName name="High" localSheetId="25">#REF!</definedName>
    <definedName name="High">#REF!</definedName>
    <definedName name="High2" localSheetId="11">#REF!</definedName>
    <definedName name="High2" localSheetId="15">#REF!</definedName>
    <definedName name="High2" localSheetId="13">[4]Weightings!$G$40:$H$44</definedName>
    <definedName name="High2" localSheetId="3">[5]Weightings!$G$40:$H$44</definedName>
    <definedName name="High2" localSheetId="5">#REF!</definedName>
    <definedName name="High2" localSheetId="31">#REF!</definedName>
    <definedName name="High2" localSheetId="20">#REF!</definedName>
    <definedName name="High2" localSheetId="17">#REF!</definedName>
    <definedName name="High2" localSheetId="14">#REF!</definedName>
    <definedName name="High2" localSheetId="36">#REF!</definedName>
    <definedName name="High2" localSheetId="6">#REF!</definedName>
    <definedName name="High2" localSheetId="28">#REF!</definedName>
    <definedName name="High2" localSheetId="10">#REF!</definedName>
    <definedName name="High2" localSheetId="18">#REF!</definedName>
    <definedName name="High2" localSheetId="9">#REF!</definedName>
    <definedName name="High2" localSheetId="21">#REF!</definedName>
    <definedName name="High2" localSheetId="34">#REF!</definedName>
    <definedName name="High2" localSheetId="16">#REF!</definedName>
    <definedName name="High2" localSheetId="7">#REF!</definedName>
    <definedName name="High2" localSheetId="27">#REF!</definedName>
    <definedName name="High2" localSheetId="12">#REF!</definedName>
    <definedName name="High2" localSheetId="29">#REF!</definedName>
    <definedName name="High2" localSheetId="30">#REF!</definedName>
    <definedName name="High2" localSheetId="4">#REF!</definedName>
    <definedName name="High2" localSheetId="25">#REF!</definedName>
    <definedName name="High2">#REF!</definedName>
    <definedName name="High3" localSheetId="11">#REF!</definedName>
    <definedName name="High3" localSheetId="15">#REF!</definedName>
    <definedName name="High3" localSheetId="13">[4]Weightings!$G$48:$H$51</definedName>
    <definedName name="High3" localSheetId="3">[5]Weightings!$G$48:$H$51</definedName>
    <definedName name="High3" localSheetId="5">#REF!</definedName>
    <definedName name="High3" localSheetId="20">#REF!</definedName>
    <definedName name="High3" localSheetId="17">#REF!</definedName>
    <definedName name="High3" localSheetId="14">#REF!</definedName>
    <definedName name="High3" localSheetId="36">#REF!</definedName>
    <definedName name="High3" localSheetId="6">#REF!</definedName>
    <definedName name="High3" localSheetId="28">#REF!</definedName>
    <definedName name="High3" localSheetId="10">#REF!</definedName>
    <definedName name="High3" localSheetId="18">#REF!</definedName>
    <definedName name="High3" localSheetId="9">#REF!</definedName>
    <definedName name="High3" localSheetId="21">#REF!</definedName>
    <definedName name="High3" localSheetId="34">#REF!</definedName>
    <definedName name="High3" localSheetId="16">#REF!</definedName>
    <definedName name="High3" localSheetId="7">#REF!</definedName>
    <definedName name="High3" localSheetId="27">#REF!</definedName>
    <definedName name="High3" localSheetId="12">#REF!</definedName>
    <definedName name="High3" localSheetId="29">#REF!</definedName>
    <definedName name="High3" localSheetId="30">#REF!</definedName>
    <definedName name="High3" localSheetId="4">#REF!</definedName>
    <definedName name="High3">#REF!</definedName>
    <definedName name="PCT_Apps" localSheetId="13">#REF!</definedName>
    <definedName name="PCT_Apps" localSheetId="3">#REF!</definedName>
    <definedName name="PCT_Apps" localSheetId="5">#REF!</definedName>
    <definedName name="PCT_Apps" localSheetId="20">#REF!</definedName>
    <definedName name="PCT_Apps" localSheetId="17">#REF!</definedName>
    <definedName name="PCT_Apps" localSheetId="36">#REF!</definedName>
    <definedName name="PCT_Apps" localSheetId="6">#REF!</definedName>
    <definedName name="PCT_Apps" localSheetId="10">#REF!</definedName>
    <definedName name="PCT_Apps" localSheetId="22">#REF!</definedName>
    <definedName name="PCT_Apps" localSheetId="18">#REF!</definedName>
    <definedName name="PCT_Apps" localSheetId="9">#REF!</definedName>
    <definedName name="PCT_Apps" localSheetId="8">#REF!</definedName>
    <definedName name="PCT_Apps" localSheetId="16">#REF!</definedName>
    <definedName name="PCT_Apps" localSheetId="7">#REF!</definedName>
    <definedName name="PCT_Apps" localSheetId="27">#REF!</definedName>
    <definedName name="PCT_Apps" localSheetId="19">#REF!</definedName>
    <definedName name="PCT_Apps" localSheetId="4">#REF!</definedName>
    <definedName name="PCT_Apps">#REF!</definedName>
    <definedName name="PCT_Arch" localSheetId="13">#REF!</definedName>
    <definedName name="PCT_Arch" localSheetId="3">#REF!</definedName>
    <definedName name="PCT_Arch" localSheetId="5">#REF!</definedName>
    <definedName name="PCT_Arch" localSheetId="20">#REF!</definedName>
    <definedName name="PCT_Arch" localSheetId="17">#REF!</definedName>
    <definedName name="PCT_Arch" localSheetId="36">#REF!</definedName>
    <definedName name="PCT_Arch" localSheetId="6">#REF!</definedName>
    <definedName name="PCT_Arch" localSheetId="10">#REF!</definedName>
    <definedName name="PCT_Arch" localSheetId="22">#REF!</definedName>
    <definedName name="PCT_Arch" localSheetId="18">#REF!</definedName>
    <definedName name="PCT_Arch" localSheetId="9">#REF!</definedName>
    <definedName name="PCT_Arch" localSheetId="8">#REF!</definedName>
    <definedName name="PCT_Arch" localSheetId="16">#REF!</definedName>
    <definedName name="PCT_Arch" localSheetId="7">#REF!</definedName>
    <definedName name="PCT_Arch" localSheetId="27">#REF!</definedName>
    <definedName name="PCT_Arch" localSheetId="19">#REF!</definedName>
    <definedName name="PCT_Arch" localSheetId="4">#REF!</definedName>
    <definedName name="PCT_Arch">#REF!</definedName>
    <definedName name="PCT_COLL" localSheetId="13">#REF!</definedName>
    <definedName name="PCT_COLL" localSheetId="3">#REF!</definedName>
    <definedName name="PCT_COLL" localSheetId="5">#REF!</definedName>
    <definedName name="PCT_COLL" localSheetId="20">#REF!</definedName>
    <definedName name="PCT_COLL" localSheetId="17">#REF!</definedName>
    <definedName name="PCT_COLL" localSheetId="36">#REF!</definedName>
    <definedName name="PCT_COLL" localSheetId="6">#REF!</definedName>
    <definedName name="PCT_COLL" localSheetId="10">#REF!</definedName>
    <definedName name="PCT_COLL" localSheetId="22">#REF!</definedName>
    <definedName name="PCT_COLL" localSheetId="18">#REF!</definedName>
    <definedName name="PCT_COLL" localSheetId="9">#REF!</definedName>
    <definedName name="PCT_COLL" localSheetId="8">#REF!</definedName>
    <definedName name="PCT_COLL" localSheetId="16">#REF!</definedName>
    <definedName name="PCT_COLL" localSheetId="7">#REF!</definedName>
    <definedName name="PCT_COLL" localSheetId="27">#REF!</definedName>
    <definedName name="PCT_COLL" localSheetId="19">#REF!</definedName>
    <definedName name="PCT_COLL" localSheetId="4">#REF!</definedName>
    <definedName name="PCT_COLL">#REF!</definedName>
    <definedName name="PCT_Coll1" localSheetId="17">#REF!</definedName>
    <definedName name="PCT_Coll1" localSheetId="18">#REF!</definedName>
    <definedName name="PCT_Coll1" localSheetId="16">#REF!</definedName>
    <definedName name="PCT_Coll1">#REF!</definedName>
    <definedName name="PCT_COMM" localSheetId="13">#REF!</definedName>
    <definedName name="PCT_COMM" localSheetId="3">#REF!</definedName>
    <definedName name="PCT_COMM" localSheetId="5">#REF!</definedName>
    <definedName name="PCT_COMM" localSheetId="20">#REF!</definedName>
    <definedName name="PCT_COMM" localSheetId="17">#REF!</definedName>
    <definedName name="PCT_COMM" localSheetId="36">#REF!</definedName>
    <definedName name="PCT_COMM" localSheetId="6">#REF!</definedName>
    <definedName name="PCT_COMM" localSheetId="10">#REF!</definedName>
    <definedName name="PCT_COMM" localSheetId="22">#REF!</definedName>
    <definedName name="PCT_COMM" localSheetId="18">#REF!</definedName>
    <definedName name="PCT_COMM" localSheetId="9">#REF!</definedName>
    <definedName name="PCT_COMM" localSheetId="8">#REF!</definedName>
    <definedName name="PCT_COMM" localSheetId="16">#REF!</definedName>
    <definedName name="PCT_COMM" localSheetId="7">#REF!</definedName>
    <definedName name="PCT_COMM" localSheetId="27">#REF!</definedName>
    <definedName name="PCT_COMM" localSheetId="19">#REF!</definedName>
    <definedName name="PCT_COMM" localSheetId="4">#REF!</definedName>
    <definedName name="PCT_COMM">#REF!</definedName>
    <definedName name="PCT_CUST" localSheetId="13">#REF!</definedName>
    <definedName name="PCT_CUST" localSheetId="3">#REF!</definedName>
    <definedName name="PCT_CUST" localSheetId="5">#REF!</definedName>
    <definedName name="PCT_CUST" localSheetId="20">#REF!</definedName>
    <definedName name="PCT_CUST" localSheetId="17">#REF!</definedName>
    <definedName name="PCT_CUST" localSheetId="36">#REF!</definedName>
    <definedName name="PCT_CUST" localSheetId="6">#REF!</definedName>
    <definedName name="PCT_CUST" localSheetId="10">#REF!</definedName>
    <definedName name="PCT_CUST" localSheetId="22">#REF!</definedName>
    <definedName name="PCT_CUST" localSheetId="18">#REF!</definedName>
    <definedName name="PCT_CUST" localSheetId="9">#REF!</definedName>
    <definedName name="PCT_CUST" localSheetId="8">#REF!</definedName>
    <definedName name="PCT_CUST" localSheetId="16">#REF!</definedName>
    <definedName name="PCT_CUST" localSheetId="7">#REF!</definedName>
    <definedName name="PCT_CUST" localSheetId="27">#REF!</definedName>
    <definedName name="PCT_CUST" localSheetId="19">#REF!</definedName>
    <definedName name="PCT_CUST" localSheetId="4">#REF!</definedName>
    <definedName name="PCT_CUST">#REF!</definedName>
    <definedName name="PCT_FF" localSheetId="13">#REF!</definedName>
    <definedName name="PCT_FF" localSheetId="3">#REF!</definedName>
    <definedName name="PCT_FF" localSheetId="5">#REF!</definedName>
    <definedName name="PCT_FF" localSheetId="20">#REF!</definedName>
    <definedName name="PCT_FF" localSheetId="17">#REF!</definedName>
    <definedName name="PCT_FF" localSheetId="36">#REF!</definedName>
    <definedName name="PCT_FF" localSheetId="6">#REF!</definedName>
    <definedName name="PCT_FF" localSheetId="10">#REF!</definedName>
    <definedName name="PCT_FF" localSheetId="22">#REF!</definedName>
    <definedName name="PCT_FF" localSheetId="18">#REF!</definedName>
    <definedName name="PCT_FF" localSheetId="9">#REF!</definedName>
    <definedName name="PCT_FF" localSheetId="8">#REF!</definedName>
    <definedName name="PCT_FF" localSheetId="16">#REF!</definedName>
    <definedName name="PCT_FF" localSheetId="7">#REF!</definedName>
    <definedName name="PCT_FF" localSheetId="27">#REF!</definedName>
    <definedName name="PCT_FF" localSheetId="19">#REF!</definedName>
    <definedName name="PCT_FF" localSheetId="4">#REF!</definedName>
    <definedName name="PCT_FF">#REF!</definedName>
    <definedName name="PCT_Future" localSheetId="13">#REF!</definedName>
    <definedName name="PCT_Future" localSheetId="3">#REF!</definedName>
    <definedName name="PCT_Future" localSheetId="5">#REF!</definedName>
    <definedName name="PCT_Future" localSheetId="20">#REF!</definedName>
    <definedName name="PCT_Future" localSheetId="17">#REF!</definedName>
    <definedName name="PCT_Future" localSheetId="36">#REF!</definedName>
    <definedName name="PCT_Future" localSheetId="6">#REF!</definedName>
    <definedName name="PCT_Future" localSheetId="10">#REF!</definedName>
    <definedName name="PCT_Future" localSheetId="22">#REF!</definedName>
    <definedName name="PCT_Future" localSheetId="18">#REF!</definedName>
    <definedName name="PCT_Future" localSheetId="9">#REF!</definedName>
    <definedName name="PCT_Future" localSheetId="8">#REF!</definedName>
    <definedName name="PCT_Future" localSheetId="16">#REF!</definedName>
    <definedName name="PCT_Future" localSheetId="7">#REF!</definedName>
    <definedName name="PCT_Future" localSheetId="27">#REF!</definedName>
    <definedName name="PCT_Future" localSheetId="19">#REF!</definedName>
    <definedName name="PCT_Future" localSheetId="4">#REF!</definedName>
    <definedName name="PCT_Future">#REF!</definedName>
    <definedName name="PCT_Int" localSheetId="13">#REF!</definedName>
    <definedName name="PCT_Int" localSheetId="3">#REF!</definedName>
    <definedName name="PCT_Int" localSheetId="5">#REF!</definedName>
    <definedName name="PCT_Int" localSheetId="20">#REF!</definedName>
    <definedName name="PCT_Int" localSheetId="17">#REF!</definedName>
    <definedName name="PCT_Int" localSheetId="36">#REF!</definedName>
    <definedName name="PCT_Int" localSheetId="6">#REF!</definedName>
    <definedName name="PCT_Int" localSheetId="10">#REF!</definedName>
    <definedName name="PCT_Int" localSheetId="22">#REF!</definedName>
    <definedName name="PCT_Int" localSheetId="18">#REF!</definedName>
    <definedName name="PCT_Int" localSheetId="9">#REF!</definedName>
    <definedName name="PCT_Int" localSheetId="8">#REF!</definedName>
    <definedName name="PCT_Int" localSheetId="16">#REF!</definedName>
    <definedName name="PCT_Int" localSheetId="7">#REF!</definedName>
    <definedName name="PCT_Int" localSheetId="27">#REF!</definedName>
    <definedName name="PCT_Int" localSheetId="19">#REF!</definedName>
    <definedName name="PCT_Int" localSheetId="4">#REF!</definedName>
    <definedName name="PCT_Int">#REF!</definedName>
    <definedName name="PCT_LCC" localSheetId="13">#REF!</definedName>
    <definedName name="PCT_LCC" localSheetId="3">#REF!</definedName>
    <definedName name="PCT_LCC" localSheetId="5">#REF!</definedName>
    <definedName name="PCT_LCC" localSheetId="20">#REF!</definedName>
    <definedName name="PCT_LCC" localSheetId="17">#REF!</definedName>
    <definedName name="PCT_LCC" localSheetId="36">#REF!</definedName>
    <definedName name="PCT_LCC" localSheetId="6">#REF!</definedName>
    <definedName name="PCT_LCC" localSheetId="10">#REF!</definedName>
    <definedName name="PCT_LCC" localSheetId="22">#REF!</definedName>
    <definedName name="PCT_LCC" localSheetId="18">#REF!</definedName>
    <definedName name="PCT_LCC" localSheetId="9">#REF!</definedName>
    <definedName name="PCT_LCC" localSheetId="8">#REF!</definedName>
    <definedName name="PCT_LCC" localSheetId="16">#REF!</definedName>
    <definedName name="PCT_LCC" localSheetId="7">#REF!</definedName>
    <definedName name="PCT_LCC" localSheetId="27">#REF!</definedName>
    <definedName name="PCT_LCC" localSheetId="19">#REF!</definedName>
    <definedName name="PCT_LCC" localSheetId="4">#REF!</definedName>
    <definedName name="PCT_LCC">#REF!</definedName>
    <definedName name="PCT_LCC1" localSheetId="17">#REF!</definedName>
    <definedName name="PCT_LCC1" localSheetId="18">#REF!</definedName>
    <definedName name="PCT_LCC1" localSheetId="16">#REF!</definedName>
    <definedName name="PCT_LCC1">#REF!</definedName>
    <definedName name="PCT_Sec" localSheetId="13">#REF!</definedName>
    <definedName name="PCT_Sec" localSheetId="3">#REF!</definedName>
    <definedName name="PCT_Sec" localSheetId="5">#REF!</definedName>
    <definedName name="PCT_Sec" localSheetId="20">#REF!</definedName>
    <definedName name="PCT_Sec" localSheetId="17">#REF!</definedName>
    <definedName name="PCT_Sec" localSheetId="36">#REF!</definedName>
    <definedName name="PCT_Sec" localSheetId="6">#REF!</definedName>
    <definedName name="PCT_Sec" localSheetId="10">#REF!</definedName>
    <definedName name="PCT_Sec" localSheetId="22">#REF!</definedName>
    <definedName name="PCT_Sec" localSheetId="18">#REF!</definedName>
    <definedName name="PCT_Sec" localSheetId="9">#REF!</definedName>
    <definedName name="PCT_Sec" localSheetId="8">#REF!</definedName>
    <definedName name="PCT_Sec" localSheetId="16">#REF!</definedName>
    <definedName name="PCT_Sec" localSheetId="7">#REF!</definedName>
    <definedName name="PCT_Sec" localSheetId="27">#REF!</definedName>
    <definedName name="PCT_Sec" localSheetId="19">#REF!</definedName>
    <definedName name="PCT_Sec" localSheetId="4">#REF!</definedName>
    <definedName name="PCT_Sec">#REF!</definedName>
    <definedName name="PCT_Tech" localSheetId="13">#REF!</definedName>
    <definedName name="PCT_Tech" localSheetId="3">#REF!</definedName>
    <definedName name="PCT_Tech" localSheetId="5">#REF!</definedName>
    <definedName name="PCT_Tech" localSheetId="20">#REF!</definedName>
    <definedName name="PCT_Tech" localSheetId="17">#REF!</definedName>
    <definedName name="PCT_Tech" localSheetId="36">#REF!</definedName>
    <definedName name="PCT_Tech" localSheetId="6">#REF!</definedName>
    <definedName name="PCT_Tech" localSheetId="10">#REF!</definedName>
    <definedName name="PCT_Tech" localSheetId="22">#REF!</definedName>
    <definedName name="PCT_Tech" localSheetId="18">#REF!</definedName>
    <definedName name="PCT_Tech" localSheetId="9">#REF!</definedName>
    <definedName name="PCT_Tech" localSheetId="8">#REF!</definedName>
    <definedName name="PCT_Tech" localSheetId="16">#REF!</definedName>
    <definedName name="PCT_Tech" localSheetId="7">#REF!</definedName>
    <definedName name="PCT_Tech" localSheetId="27">#REF!</definedName>
    <definedName name="PCT_Tech" localSheetId="19">#REF!</definedName>
    <definedName name="PCT_Tech" localSheetId="4">#REF!</definedName>
    <definedName name="PCT_Tech">#REF!</definedName>
    <definedName name="PCT_Vendor" localSheetId="13">#REF!</definedName>
    <definedName name="PCT_Vendor" localSheetId="3">#REF!</definedName>
    <definedName name="PCT_Vendor" localSheetId="5">#REF!</definedName>
    <definedName name="PCT_Vendor" localSheetId="20">#REF!</definedName>
    <definedName name="PCT_Vendor" localSheetId="17">#REF!</definedName>
    <definedName name="PCT_Vendor" localSheetId="36">#REF!</definedName>
    <definedName name="PCT_Vendor" localSheetId="6">#REF!</definedName>
    <definedName name="PCT_Vendor" localSheetId="10">#REF!</definedName>
    <definedName name="PCT_Vendor" localSheetId="22">#REF!</definedName>
    <definedName name="PCT_Vendor" localSheetId="18">#REF!</definedName>
    <definedName name="PCT_Vendor" localSheetId="9">#REF!</definedName>
    <definedName name="PCT_Vendor" localSheetId="8">#REF!</definedName>
    <definedName name="PCT_Vendor" localSheetId="16">#REF!</definedName>
    <definedName name="PCT_Vendor" localSheetId="7">#REF!</definedName>
    <definedName name="PCT_Vendor" localSheetId="27">#REF!</definedName>
    <definedName name="PCT_Vendor" localSheetId="19">#REF!</definedName>
    <definedName name="PCT_Vendor" localSheetId="4">#REF!</definedName>
    <definedName name="PCT_Vendor">#REF!</definedName>
    <definedName name="Port">[1]Validation!$F$2:$F$40</definedName>
    <definedName name="_xlnm.Print_Area" localSheetId="34">'Sys Model'!$A$1:$I$31</definedName>
    <definedName name="_xlnm.Print_Titles" localSheetId="11">Alarming!$2:$2</definedName>
    <definedName name="_xlnm.Print_Titles" localSheetId="15">'Call Taking'!$2:$2</definedName>
    <definedName name="_xlnm.Print_Titles" localSheetId="13">Communications!$2:$2</definedName>
    <definedName name="_xlnm.Print_Titles" localSheetId="3">Contractual!$2:$2</definedName>
    <definedName name="_xlnm.Print_Titles" localSheetId="5">'Imp Exper'!$2:$2</definedName>
    <definedName name="_xlnm.Print_Titles" localSheetId="31">Integration!$2:$2</definedName>
    <definedName name="_xlnm.Print_Titles" localSheetId="20">'Load Forecasting'!$2:$2</definedName>
    <definedName name="_xlnm.Print_Titles" localSheetId="17">'Mobile Client'!$2:$2</definedName>
    <definedName name="_xlnm.Print_Titles" localSheetId="14">Outage!$2:$2</definedName>
    <definedName name="_xlnm.Print_Titles" localSheetId="36">'Product Roadmap'!$2:$2</definedName>
    <definedName name="_xlnm.Print_Titles" localSheetId="6">'Project Team Quals'!$3:$3</definedName>
    <definedName name="_xlnm.Print_Titles" localSheetId="28">Reporting!$2:$2</definedName>
    <definedName name="_xlnm.Print_Titles" localSheetId="10">SCADA!$2:$2</definedName>
    <definedName name="_xlnm.Print_Titles" localSheetId="22">'State Estimation'!$2:$2</definedName>
    <definedName name="_xlnm.Print_Titles" localSheetId="9">Support!$2:$2</definedName>
    <definedName name="_xlnm.Print_Titles" localSheetId="21">Switching!$2:$2</definedName>
    <definedName name="_xlnm.Print_Titles" localSheetId="8">'Sys Imp'!$2:$2</definedName>
    <definedName name="_xlnm.Print_Titles" localSheetId="34">'Sys Model'!$2:$2</definedName>
    <definedName name="_xlnm.Print_Titles" localSheetId="16">'Thin Client'!$2:$2</definedName>
    <definedName name="_xlnm.Print_Titles" localSheetId="7">Training!$2:$2</definedName>
    <definedName name="_xlnm.Print_Titles" localSheetId="12">Trending!$2:$2</definedName>
    <definedName name="_xlnm.Print_Titles" localSheetId="19">UBLF!$2:$2</definedName>
    <definedName name="_xlnm.Print_Titles" localSheetId="29">'UI - Graphic Disp'!$2:$2</definedName>
    <definedName name="_xlnm.Print_Titles" localSheetId="30">'UI - Tabular Disp'!$2:$2</definedName>
    <definedName name="_xlnm.Print_Titles" localSheetId="25">VoltVar!$2:$2</definedName>
    <definedName name="PriorityLvl">[2]Sheet1!$E$1:$E$4</definedName>
    <definedName name="Score_3yr">'[3]LCC Analysis'!$D$3</definedName>
    <definedName name="Score_AdminFTE">'[3]LCC Analysis'!$D$9</definedName>
    <definedName name="Score_AMIINT">'[3]AMI Integrations'!$E$38</definedName>
    <definedName name="Score_Analytics">'[3]Data Analytics'!$D$25</definedName>
    <definedName name="Score_Arch">'[3]System Architecture'!$D$23</definedName>
    <definedName name="Score_Bill">'[3]Complex Billing'!$D$29</definedName>
    <definedName name="Score_CISINT">'[3]CIS Integrations'!$D$22</definedName>
    <definedName name="Score_DataModel">'[3]Data Model'!$D$20</definedName>
    <definedName name="Score_Hardware">'[3]LCC Analysis'!$D$8</definedName>
    <definedName name="Score_Integration">'[3]LCC Analysis'!$D$6</definedName>
    <definedName name="Score_LCC">'[3]LCC Analysis'!$D$14</definedName>
    <definedName name="Score_License">'[3]LCC Analysis'!$D$4</definedName>
    <definedName name="Score_Mgmt">'[3]LCC Analysis'!$D$7</definedName>
    <definedName name="Score_Mnt">'[3]LCC Analysis'!$D$5</definedName>
    <definedName name="Score_OpFTE">'[3]LCC Analysis'!$D$10</definedName>
    <definedName name="Score_OSI">'[3]Other System integrations'!$E$62</definedName>
    <definedName name="Score_OSI2">'[3]Other System Integrations 2'!$C$33</definedName>
    <definedName name="Score_reporting">[3]Reporting!$D$22</definedName>
    <definedName name="Score_roadmap">'[3]Product Roadmap'!$D$16</definedName>
    <definedName name="Score_security">[3]Security!$D$10</definedName>
    <definedName name="Score_Standards">'[3]Interoperability and Standards'!$D$11</definedName>
    <definedName name="Score_Training">'[3]LCC Analysis'!$D$11</definedName>
    <definedName name="Score_TrainSupp">'[3]Training &amp; Support'!$D$21</definedName>
    <definedName name="Score_VEE">[3]VEE!$D$47</definedName>
    <definedName name="Score_VEEAMI">'[3]VEE-AMI Specific'!$D$8</definedName>
    <definedName name="Score_Vendor">'[3]Vendor Overview'!$D$11</definedName>
    <definedName name="Score_VendorRefs">'[3]Vendor Information'!$C$56</definedName>
    <definedName name="Score_Web">'[3]Web Presentment'!$D$22</definedName>
    <definedName name="two" localSheetId="11">#REF!</definedName>
    <definedName name="two" localSheetId="15">#REF!</definedName>
    <definedName name="two" localSheetId="13">#REF!</definedName>
    <definedName name="two" localSheetId="3">#REF!</definedName>
    <definedName name="two" localSheetId="5">#REF!</definedName>
    <definedName name="two" localSheetId="31">#REF!</definedName>
    <definedName name="two" localSheetId="20">#REF!</definedName>
    <definedName name="two" localSheetId="17">#REF!</definedName>
    <definedName name="two" localSheetId="14">#REF!</definedName>
    <definedName name="two" localSheetId="36">#REF!</definedName>
    <definedName name="two" localSheetId="6">#REF!</definedName>
    <definedName name="two" localSheetId="28">#REF!</definedName>
    <definedName name="two" localSheetId="10">#REF!</definedName>
    <definedName name="two" localSheetId="22">#REF!</definedName>
    <definedName name="two" localSheetId="18">#REF!</definedName>
    <definedName name="two" localSheetId="9">#REF!</definedName>
    <definedName name="two" localSheetId="21">#REF!</definedName>
    <definedName name="two" localSheetId="8">#REF!</definedName>
    <definedName name="two" localSheetId="34">#REF!</definedName>
    <definedName name="two" localSheetId="16">#REF!</definedName>
    <definedName name="two" localSheetId="7">#REF!</definedName>
    <definedName name="two" localSheetId="27">#REF!</definedName>
    <definedName name="two" localSheetId="12">#REF!</definedName>
    <definedName name="two" localSheetId="19">#REF!</definedName>
    <definedName name="two" localSheetId="29">#REF!</definedName>
    <definedName name="two" localSheetId="30">#REF!</definedName>
    <definedName name="two" localSheetId="4">#REF!</definedName>
    <definedName name="two" localSheetId="25">#REF!</definedName>
    <definedName name="two">#REF!</definedName>
    <definedName name="VancoProducts">[1]Validation!$B$2:$B$4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56" l="1"/>
  <c r="B16" i="56"/>
  <c r="B32" i="56" l="1"/>
  <c r="I32" i="56"/>
  <c r="H32" i="56"/>
  <c r="G32" i="56"/>
  <c r="F32" i="56"/>
  <c r="E32" i="56"/>
  <c r="D32" i="56"/>
  <c r="C32" i="56"/>
  <c r="A2" i="123"/>
  <c r="B27" i="56"/>
  <c r="G27" i="56"/>
  <c r="I27" i="56"/>
  <c r="H27" i="56"/>
  <c r="F27" i="56"/>
  <c r="E27" i="56"/>
  <c r="D27" i="56"/>
  <c r="C27" i="56"/>
  <c r="A2" i="122"/>
  <c r="A3" i="90" l="1"/>
  <c r="A2" i="101"/>
  <c r="A2" i="98"/>
  <c r="A2" i="99" l="1"/>
  <c r="A2" i="86"/>
  <c r="A2" i="83"/>
  <c r="A2" i="91"/>
  <c r="A2" i="84"/>
  <c r="A2" i="102"/>
  <c r="A2" i="120"/>
  <c r="A2" i="82"/>
  <c r="A2" i="96"/>
  <c r="A2" i="114"/>
  <c r="A2" i="105"/>
  <c r="A2" i="94"/>
  <c r="A2" i="95"/>
  <c r="A2" i="111"/>
  <c r="A2" i="110"/>
  <c r="A2" i="106"/>
  <c r="A2" i="85"/>
  <c r="A2" i="113"/>
  <c r="A2" i="104"/>
  <c r="A2" i="107"/>
  <c r="A2" i="100"/>
  <c r="A2" i="92"/>
  <c r="A2" i="115"/>
  <c r="A2" i="97"/>
  <c r="B41" i="56"/>
  <c r="B40" i="56"/>
  <c r="B39" i="56"/>
  <c r="B38" i="56"/>
  <c r="B33" i="56"/>
  <c r="B31" i="56"/>
  <c r="B30" i="56"/>
  <c r="B48" i="56"/>
  <c r="B47" i="56"/>
  <c r="B28" i="56"/>
  <c r="B26" i="56"/>
  <c r="B25" i="56"/>
  <c r="B42" i="56"/>
  <c r="B43" i="56"/>
  <c r="B37" i="56"/>
  <c r="B36" i="56"/>
  <c r="B46" i="56"/>
  <c r="B50" i="56"/>
  <c r="B22" i="56"/>
  <c r="B55" i="56"/>
  <c r="B54" i="56"/>
  <c r="B53" i="56"/>
  <c r="B52" i="56"/>
  <c r="B51" i="56"/>
  <c r="B35" i="56"/>
  <c r="B45" i="56"/>
  <c r="B21" i="56"/>
  <c r="I54" i="56"/>
  <c r="H54" i="56"/>
  <c r="G54" i="56"/>
  <c r="F54" i="56"/>
  <c r="E54" i="56"/>
  <c r="B23" i="56"/>
  <c r="B19" i="56"/>
  <c r="F28" i="56"/>
  <c r="G28" i="56"/>
  <c r="H28" i="56"/>
  <c r="I28" i="56"/>
  <c r="E28" i="56"/>
  <c r="D28" i="56"/>
  <c r="C28" i="56"/>
  <c r="I41" i="56"/>
  <c r="I40" i="56"/>
  <c r="I39" i="56"/>
  <c r="I38" i="56"/>
  <c r="I33" i="56"/>
  <c r="I31" i="56"/>
  <c r="I30" i="56"/>
  <c r="I48" i="56"/>
  <c r="I47" i="56"/>
  <c r="I26" i="56"/>
  <c r="I25" i="56"/>
  <c r="I42" i="56"/>
  <c r="I43" i="56"/>
  <c r="I37" i="56"/>
  <c r="I36" i="56"/>
  <c r="I46" i="56"/>
  <c r="I50" i="56"/>
  <c r="I22" i="56"/>
  <c r="I53" i="56"/>
  <c r="I52" i="56"/>
  <c r="I51" i="56"/>
  <c r="I35" i="56"/>
  <c r="I45" i="56"/>
  <c r="I21" i="56"/>
  <c r="D45" i="56"/>
  <c r="F21" i="56"/>
  <c r="G21" i="56"/>
  <c r="H21" i="56"/>
  <c r="F45" i="56"/>
  <c r="G45" i="56"/>
  <c r="H45" i="56"/>
  <c r="F35" i="56"/>
  <c r="G35" i="56"/>
  <c r="H35" i="56"/>
  <c r="F51" i="56"/>
  <c r="G51" i="56"/>
  <c r="H51" i="56"/>
  <c r="F52" i="56"/>
  <c r="G52" i="56"/>
  <c r="H52" i="56"/>
  <c r="F53" i="56"/>
  <c r="G53" i="56"/>
  <c r="H53" i="56"/>
  <c r="F22" i="56"/>
  <c r="G22" i="56"/>
  <c r="H22" i="56"/>
  <c r="F50" i="56"/>
  <c r="G50" i="56"/>
  <c r="H50" i="56"/>
  <c r="F46" i="56"/>
  <c r="G46" i="56"/>
  <c r="H46" i="56"/>
  <c r="F36" i="56"/>
  <c r="G36" i="56"/>
  <c r="H36" i="56"/>
  <c r="F37" i="56"/>
  <c r="G37" i="56"/>
  <c r="H37" i="56"/>
  <c r="F43" i="56"/>
  <c r="G43" i="56"/>
  <c r="H43" i="56"/>
  <c r="F42" i="56"/>
  <c r="G42" i="56"/>
  <c r="H42" i="56"/>
  <c r="F25" i="56"/>
  <c r="G25" i="56"/>
  <c r="H25" i="56"/>
  <c r="F26" i="56"/>
  <c r="G26" i="56"/>
  <c r="H26" i="56"/>
  <c r="F47" i="56"/>
  <c r="G47" i="56"/>
  <c r="H47" i="56"/>
  <c r="F48" i="56"/>
  <c r="G48" i="56"/>
  <c r="H48" i="56"/>
  <c r="F30" i="56"/>
  <c r="G30" i="56"/>
  <c r="H30" i="56"/>
  <c r="F31" i="56"/>
  <c r="G31" i="56"/>
  <c r="H31" i="56"/>
  <c r="F33" i="56"/>
  <c r="G33" i="56"/>
  <c r="H33" i="56"/>
  <c r="F38" i="56"/>
  <c r="G38" i="56"/>
  <c r="H38" i="56"/>
  <c r="F39" i="56"/>
  <c r="G39" i="56"/>
  <c r="H39" i="56"/>
  <c r="F40" i="56"/>
  <c r="G40" i="56"/>
  <c r="H40" i="56"/>
  <c r="F41" i="56"/>
  <c r="G41" i="56"/>
  <c r="H41" i="56"/>
  <c r="E41" i="56"/>
  <c r="E40" i="56"/>
  <c r="E39" i="56"/>
  <c r="E38" i="56"/>
  <c r="E33" i="56"/>
  <c r="E31" i="56"/>
  <c r="E30" i="56"/>
  <c r="E48" i="56"/>
  <c r="E47" i="56"/>
  <c r="E26" i="56"/>
  <c r="E25" i="56"/>
  <c r="E42" i="56"/>
  <c r="E43" i="56"/>
  <c r="E37" i="56"/>
  <c r="E36" i="56"/>
  <c r="E46" i="56"/>
  <c r="E50" i="56"/>
  <c r="E22" i="56"/>
  <c r="E53" i="56"/>
  <c r="E52" i="56"/>
  <c r="E51" i="56"/>
  <c r="E35" i="56"/>
  <c r="E45" i="56"/>
  <c r="E21" i="56"/>
  <c r="D41" i="56"/>
  <c r="D40" i="56"/>
  <c r="D39" i="56"/>
  <c r="D38" i="56"/>
  <c r="D33" i="56"/>
  <c r="D31" i="56"/>
  <c r="D30" i="56"/>
  <c r="D48" i="56"/>
  <c r="D47" i="56"/>
  <c r="D26" i="56"/>
  <c r="D25" i="56"/>
  <c r="D42" i="56"/>
  <c r="D43" i="56"/>
  <c r="D37" i="56"/>
  <c r="D36" i="56"/>
  <c r="D46" i="56"/>
  <c r="D50" i="56"/>
  <c r="D22" i="56"/>
  <c r="D54" i="56"/>
  <c r="D53" i="56"/>
  <c r="D52" i="56"/>
  <c r="D51" i="56"/>
  <c r="D35" i="56"/>
  <c r="D21" i="56"/>
  <c r="C41" i="56"/>
  <c r="C40" i="56"/>
  <c r="C39" i="56"/>
  <c r="C38" i="56"/>
  <c r="C33" i="56"/>
  <c r="C31" i="56"/>
  <c r="C30" i="56"/>
  <c r="C48" i="56"/>
  <c r="C47" i="56"/>
  <c r="C26" i="56"/>
  <c r="C25" i="56"/>
  <c r="C42" i="56"/>
  <c r="C43" i="56"/>
  <c r="C37" i="56"/>
  <c r="C36" i="56"/>
  <c r="C46" i="56"/>
  <c r="C50" i="56"/>
  <c r="C22" i="56"/>
  <c r="C54" i="56"/>
  <c r="C53" i="56"/>
  <c r="C52" i="56"/>
  <c r="C51" i="56"/>
  <c r="C35" i="56"/>
  <c r="C45" i="56"/>
  <c r="C21" i="56"/>
  <c r="B20" i="56"/>
  <c r="C56" i="56" l="1"/>
  <c r="I56" i="56"/>
  <c r="E56" i="56"/>
  <c r="A2" i="108"/>
  <c r="A2" i="116"/>
  <c r="A2" i="89" l="1"/>
  <c r="B17" i="56"/>
  <c r="A2" i="87"/>
  <c r="B1" i="87"/>
  <c r="H56" i="56" l="1"/>
  <c r="G56" i="56"/>
  <c r="D56" i="56"/>
  <c r="B56" i="56"/>
  <c r="F56" i="56"/>
</calcChain>
</file>

<file path=xl/sharedStrings.xml><?xml version="1.0" encoding="utf-8"?>
<sst xmlns="http://schemas.openxmlformats.org/spreadsheetml/2006/main" count="4788" uniqueCount="3130">
  <si>
    <t>RFP Instructions</t>
  </si>
  <si>
    <t>Table of Contents</t>
  </si>
  <si>
    <t>•</t>
  </si>
  <si>
    <r>
      <t xml:space="preserve">The format of this RFP is designed to make answers succinct and streamlined.  In many cases, there are opportunities for the Bidder to expand upon their answers.  It is desirable that these answers be as brief and to the point as possible. However, each response is scored and explaining how the product exceeds the requirement or meets the requirement in an enhanced way can increase the score. 
</t>
    </r>
    <r>
      <rPr>
        <i/>
        <sz val="11"/>
        <color theme="1"/>
        <rFont val="Calibri"/>
        <family val="2"/>
        <scheme val="minor"/>
      </rPr>
      <t xml:space="preserve">* </t>
    </r>
    <r>
      <rPr>
        <b/>
        <i/>
        <sz val="11"/>
        <color theme="1"/>
        <rFont val="Calibri"/>
        <family val="2"/>
        <scheme val="minor"/>
      </rPr>
      <t>If additional information is provided in a separate document, specify in the "Comments" for the requirement:  the specific document, section and page number where the requested information is located.</t>
    </r>
  </si>
  <si>
    <t>Most questions are formatted to allow a simple answer along with adding any additional comments.</t>
  </si>
  <si>
    <t>There are typically 5 discrete columns for the answer to each product functionality question as shown below:</t>
  </si>
  <si>
    <t>Question Number</t>
  </si>
  <si>
    <t>Question</t>
  </si>
  <si>
    <t>Base</t>
  </si>
  <si>
    <t>Config</t>
  </si>
  <si>
    <t>Planned</t>
  </si>
  <si>
    <t>Date</t>
  </si>
  <si>
    <t>Comments</t>
  </si>
  <si>
    <t>Mandatory</t>
  </si>
  <si>
    <t>Phase</t>
  </si>
  <si>
    <t>Does the proposed solution have the xxxxx feature?</t>
  </si>
  <si>
    <t>In the example above, the respondent should select from the available answers based on whether the particular feature or capability is currently available and mark with an 'x'.    When selecting that answer to any question, additional information should be provided in the "Comments" field.</t>
  </si>
  <si>
    <r>
      <t>When providing an answer to the "Base" column, the respondent should only respond with an 'x' if the feature is included in the base product version</t>
    </r>
    <r>
      <rPr>
        <b/>
        <sz val="11"/>
        <color theme="1"/>
        <rFont val="Calibri"/>
        <family val="2"/>
        <scheme val="minor"/>
      </rPr>
      <t xml:space="preserve"> released on or before 07/01/23</t>
    </r>
    <r>
      <rPr>
        <sz val="11"/>
        <color theme="1"/>
        <rFont val="Calibri"/>
        <family val="2"/>
        <scheme val="minor"/>
      </rPr>
      <t xml:space="preserve"> with additional descriptions in the 'Comments' field.</t>
    </r>
  </si>
  <si>
    <t xml:space="preserve">When providing an answer to the "Config" column, the respondent should only respond with an 'x' if the feature requires configuration of the base product version with additional description of the configuration effort in the 'Comments' field. </t>
  </si>
  <si>
    <t xml:space="preserve">When providing an answer to the "Planned" column, the respondent should indicate whether the feature is currently on the Product Roadmap for development.  If only part of the feature is on the roadmap, add additional information in the "Comments" field. </t>
  </si>
  <si>
    <t>The "Date" column should be completed to indicate when a feature currently on the Product Roadmap is expected to be ready to be put into production at a utility site.  If the feature is already available, this column should be left blank.</t>
  </si>
  <si>
    <t>The 4 columns:  Base, Config, Planned, and Date are linked to each other in a logical way.  Certain combinations of answers will create confusion.  The table below shows how the various combinations will be interpreted.  (Note that the table does not provide a comprehensive list of response combinations.)</t>
  </si>
  <si>
    <t>Explanation</t>
  </si>
  <si>
    <t>x</t>
  </si>
  <si>
    <t>Indicates an available feature as part of the base product set in various levels of deployment</t>
  </si>
  <si>
    <t xml:space="preserve">Indicates a partially available feature that requires additional setup or configuration during the deployment </t>
  </si>
  <si>
    <t>MM/DD/YYYY</t>
  </si>
  <si>
    <t>Indicates a partially available feature in various levels of deployment with additional enhancements planned in a future release</t>
  </si>
  <si>
    <t>Invalid answer combinations</t>
  </si>
  <si>
    <t>The "Mandatory" column indicates when a feature is considered to be mandatory to be included in the product and the implementation services. When there is "Y" in the column, bidders should consider all possible approaches (configuration, customization, enhancements, etc.) to meet the requirement. If a mandatory requirement can not be meet or if it is the Bidder's belief that the requirement is undesirable please describe in the comments.</t>
  </si>
  <si>
    <t>When a requirement does not have a "Y",  bidders should only indicate if the feature is or will be available in the product. Implementation services do not have to include implementing the requirement.  However, if included in the pricing, please note that it is being included.</t>
  </si>
  <si>
    <t xml:space="preserve">The "Phase" Column will indicate which phase of the project the feature is intended to be implemented. The proposed project plan and pricing should be based upon the phases indicated. </t>
  </si>
  <si>
    <t>ADMS Project - RFP</t>
  </si>
  <si>
    <r>
      <t xml:space="preserve">
Click on any of the topics below to go to 
the designated matrix tab.</t>
    </r>
    <r>
      <rPr>
        <b/>
        <i/>
        <sz val="8"/>
        <color indexed="8"/>
        <rFont val="Calibri"/>
        <family val="2"/>
      </rPr>
      <t xml:space="preserve">
</t>
    </r>
  </si>
  <si>
    <t xml:space="preserve"> Number of Requirements</t>
  </si>
  <si>
    <t>= All Phases</t>
  </si>
  <si>
    <t>Y</t>
  </si>
  <si>
    <t>A</t>
  </si>
  <si>
    <t xml:space="preserve"> RFP Instructions to Bidders</t>
  </si>
  <si>
    <t>Vendor Qualifications</t>
  </si>
  <si>
    <t>Vendor Information</t>
  </si>
  <si>
    <t>N/A</t>
  </si>
  <si>
    <t>Contractual</t>
  </si>
  <si>
    <t>Vendor References</t>
  </si>
  <si>
    <t>Implementation Experience</t>
  </si>
  <si>
    <t>Project Team Qualifications</t>
  </si>
  <si>
    <t>Training</t>
  </si>
  <si>
    <t>Sys Imp</t>
  </si>
  <si>
    <t>Support</t>
  </si>
  <si>
    <t>Functional - SCADA</t>
  </si>
  <si>
    <t>SCADA</t>
  </si>
  <si>
    <t>Alarm Processing</t>
  </si>
  <si>
    <t>Trending</t>
  </si>
  <si>
    <t>Communications</t>
  </si>
  <si>
    <t>Functional - Outage Management</t>
  </si>
  <si>
    <t>Outage Management</t>
  </si>
  <si>
    <t>Call taking</t>
  </si>
  <si>
    <t>Thin Client</t>
  </si>
  <si>
    <t>Mobile Client</t>
  </si>
  <si>
    <t>Functional - DMS</t>
  </si>
  <si>
    <t>Study Mode</t>
  </si>
  <si>
    <t>Unbalanced Load Flow (UBLF)</t>
  </si>
  <si>
    <t>Load Forecasting</t>
  </si>
  <si>
    <t>Switching</t>
  </si>
  <si>
    <t>State Estimation</t>
  </si>
  <si>
    <t>FLISR</t>
  </si>
  <si>
    <t>FLA</t>
  </si>
  <si>
    <t>VVO  (Volt VAR Optimization)</t>
  </si>
  <si>
    <t>DERMS</t>
  </si>
  <si>
    <t>Functional - Common</t>
  </si>
  <si>
    <t>Training Simulator</t>
  </si>
  <si>
    <t>Reporting</t>
  </si>
  <si>
    <t>UI - Graphic Displays</t>
  </si>
  <si>
    <t>UI - Tabular Displays</t>
  </si>
  <si>
    <t>Non Functional</t>
  </si>
  <si>
    <t>Integration</t>
  </si>
  <si>
    <t>Security</t>
  </si>
  <si>
    <t>Architecture</t>
  </si>
  <si>
    <t>Sys Model</t>
  </si>
  <si>
    <t>User Roles</t>
  </si>
  <si>
    <t>Product Roadmap</t>
  </si>
  <si>
    <t xml:space="preserve">Total  </t>
  </si>
  <si>
    <t>Legend</t>
  </si>
  <si>
    <r>
      <rPr>
        <sz val="12"/>
        <color theme="1"/>
        <rFont val="Calibri"/>
        <family val="2"/>
        <scheme val="minor"/>
      </rPr>
      <t xml:space="preserve"> P</t>
    </r>
    <r>
      <rPr>
        <sz val="11"/>
        <color theme="1"/>
        <rFont val="Calibri"/>
        <family val="2"/>
        <scheme val="minor"/>
      </rPr>
      <t xml:space="preserve"> = </t>
    </r>
  </si>
  <si>
    <r>
      <rPr>
        <sz val="12"/>
        <color theme="1"/>
        <rFont val="Calibri"/>
        <family val="2"/>
        <scheme val="minor"/>
      </rPr>
      <t xml:space="preserve"> S </t>
    </r>
    <r>
      <rPr>
        <sz val="11"/>
        <color theme="1"/>
        <rFont val="Calibri"/>
        <family val="2"/>
        <scheme val="minor"/>
      </rPr>
      <t>=</t>
    </r>
  </si>
  <si>
    <t xml:space="preserve">Please complete the information below for identification purposes. </t>
  </si>
  <si>
    <t>Corporate Summary Information</t>
  </si>
  <si>
    <t>Full Company Name:</t>
  </si>
  <si>
    <t xml:space="preserve">Consultant’s Legal Name </t>
  </si>
  <si>
    <t>“Doing Business Name” (dba) if applicable</t>
  </si>
  <si>
    <t xml:space="preserve">Mailing Address </t>
  </si>
  <si>
    <t xml:space="preserve">Contact Person and Title </t>
  </si>
  <si>
    <t>Contact Person’s Phone Number</t>
  </si>
  <si>
    <t>Contact Person’s E-Mail Address</t>
  </si>
  <si>
    <t>Dun &amp; Bradstreet number (if available)</t>
  </si>
  <si>
    <t>Identify the City and State of your company headquarters</t>
  </si>
  <si>
    <t>Registration in State of Washington</t>
  </si>
  <si>
    <r>
      <t>Is your Company registered to do business</t>
    </r>
    <r>
      <rPr>
        <sz val="11"/>
        <rFont val="Calibri"/>
        <family val="2"/>
        <scheme val="minor"/>
      </rPr>
      <t xml:space="preserve"> in state of Washington</t>
    </r>
  </si>
  <si>
    <t>Ownership</t>
  </si>
  <si>
    <t>Is your Company a sole proprietorship, partnership, corporation, limited liability company, subsidiary, parent, holding company, or affiliate of another Company? If yes, identify type and name of principal.</t>
  </si>
  <si>
    <t>What year was your Company, under the present ownership configuration, founded?</t>
  </si>
  <si>
    <t>How many years has your Company been in continuous operation without interruption?</t>
  </si>
  <si>
    <t>What year did your Company begin providing without interruption the products and services desired for this contract?</t>
  </si>
  <si>
    <t>Business and Product Lines</t>
  </si>
  <si>
    <t>What is the main focus of your business?</t>
  </si>
  <si>
    <t xml:space="preserve">Provide the percentage contribution of revenue of each relevant product lines to this proposal as percentage of the total revenue of the company. </t>
  </si>
  <si>
    <t>Financial Resources and Responsibility</t>
  </si>
  <si>
    <t>Within the previous five years has your Company been the debtor in a bankruptcy?</t>
  </si>
  <si>
    <t xml:space="preserve">Has the product line being proposed be sold or part of a merger and acquisition within the last 5 years? If so provide names of previous company(s) that provided the product and any name changes of the product. </t>
  </si>
  <si>
    <t>Has your Company been debarred or found non-responsible for contracting with any local, state, or federal governmental agency within the past 5 years?</t>
  </si>
  <si>
    <t>Within the previous five years has a governmental or private entity terminated your Company’s contract prior to contract completion for failed performance?</t>
  </si>
  <si>
    <t>Corporate Structure</t>
  </si>
  <si>
    <t>Identify office and support locations for the proposed product</t>
  </si>
  <si>
    <t>Identify number of employees (full-time, part-time, and contractors) in the division/location that supports the proposed product</t>
  </si>
  <si>
    <t>Provide a personnel organization chart of the appropriate division(s) that would be providing the ADMS to TPU.  This chart should list job titles from sales contact and first level service/maintenance through the senior executive level, including telephone numbers and email addresses for each person listed.</t>
  </si>
  <si>
    <t>Indicate if any subcontractors will be used for the proposed product delivery.</t>
  </si>
  <si>
    <t>Identify support staff, temporary and permanent, in State of Washington</t>
  </si>
  <si>
    <t>Describe steps that are taken to assure quality control and assurance in the management of your product and delivery of your services</t>
  </si>
  <si>
    <t xml:space="preserve">Describe any corporate strategy or offerings for evergreen software solutions. </t>
  </si>
  <si>
    <t>Description</t>
  </si>
  <si>
    <t>Confirm</t>
  </si>
  <si>
    <t>ADMS.CNTR.001</t>
  </si>
  <si>
    <r>
      <rPr>
        <b/>
        <u/>
        <sz val="11"/>
        <rFont val="Calibri"/>
        <family val="2"/>
        <scheme val="minor"/>
      </rPr>
      <t>Choice of Law/Venue/Jurisdiction</t>
    </r>
    <r>
      <rPr>
        <sz val="11"/>
        <rFont val="Calibri"/>
        <family val="2"/>
        <scheme val="minor"/>
      </rPr>
      <t>: ADMS vendor would have to agree that Washington, County of Pierce would be the choice of law and venue for any potential dispute and would have to submit to Washington jurisdiction.</t>
    </r>
  </si>
  <si>
    <t>ADMS.CNTR.002</t>
  </si>
  <si>
    <r>
      <rPr>
        <b/>
        <u/>
        <sz val="11"/>
        <rFont val="Calibri"/>
        <family val="2"/>
        <scheme val="minor"/>
      </rPr>
      <t>Employee Privacy</t>
    </r>
    <r>
      <rPr>
        <sz val="11"/>
        <rFont val="Calibri"/>
        <family val="2"/>
        <scheme val="minor"/>
      </rPr>
      <t>: ADMS vendor agrees to Tacoma Public Utilities (TPU) policies regarding contractor background checks and assure TPU this would not be a violation of the privacy laws in the jurisdiction in which they are based; TPU would also want to confirm this before moving forward with an award.</t>
    </r>
  </si>
  <si>
    <t>ADMS.CNTR.003</t>
  </si>
  <si>
    <r>
      <rPr>
        <b/>
        <u/>
        <sz val="11"/>
        <rFont val="Calibri"/>
        <family val="2"/>
        <scheme val="minor"/>
      </rPr>
      <t>Location of Work &amp; Information</t>
    </r>
    <r>
      <rPr>
        <sz val="11"/>
        <rFont val="Calibri"/>
        <family val="2"/>
        <scheme val="minor"/>
      </rPr>
      <t xml:space="preserve">: ADMS vendor certifies all work will be performed and all TPU information including all data will be kept in the US. </t>
    </r>
  </si>
  <si>
    <t>ADMS.CNTR.004</t>
  </si>
  <si>
    <t xml:space="preserve">Vendor has reviewed City of Tacoma Terms and Conditions in Appendix C and itemize any exceptions.  </t>
  </si>
  <si>
    <t>ADMS.CNTR.005</t>
  </si>
  <si>
    <t xml:space="preserve">Vendor to provide software license and maintenance terms in Microsoft Word format to TPU. </t>
  </si>
  <si>
    <t>ADMS.CNTR.006</t>
  </si>
  <si>
    <t xml:space="preserve">Vendor will comply with City of Tacoma Insurance requirements. </t>
  </si>
  <si>
    <t>ADMS.CNTR.007</t>
  </si>
  <si>
    <t xml:space="preserve">Vendor to provide all software warranty terms. </t>
  </si>
  <si>
    <t>ADMS.CNTR.08</t>
  </si>
  <si>
    <t>Vendor to mark all confidential information provided in the response.</t>
  </si>
  <si>
    <t>ADMS.CNTR.09</t>
  </si>
  <si>
    <t xml:space="preserve">Vendor to provide maintenance and support terms for all maintenance and support levels offered. </t>
  </si>
  <si>
    <t>ADMS.CNTR.010</t>
  </si>
  <si>
    <t>Vendor to register in Ariba if awarded. This will facilitate timely payment and invoices.</t>
  </si>
  <si>
    <r>
      <t xml:space="preserve">Please complete the information below regarding references. Utility references should be those that are most similar to </t>
    </r>
    <r>
      <rPr>
        <sz val="11"/>
        <rFont val="Calibri"/>
        <family val="2"/>
        <scheme val="minor"/>
      </rPr>
      <t xml:space="preserve">Tacoma Public Utilities (TPU) </t>
    </r>
    <r>
      <rPr>
        <sz val="11"/>
        <color indexed="8"/>
        <rFont val="Calibri"/>
        <family val="2"/>
        <scheme val="minor"/>
      </rPr>
      <t xml:space="preserve">in terms of ADMS deployment size, integrations and functional requirements.  References should also be those of utilities that are either fully implemented or well along in their deployment process.  </t>
    </r>
  </si>
  <si>
    <t>Reference Information</t>
  </si>
  <si>
    <t>Reference 1</t>
  </si>
  <si>
    <t>Reference 2</t>
  </si>
  <si>
    <t>Company</t>
  </si>
  <si>
    <t>Description of Reference</t>
  </si>
  <si>
    <t>Year Implemented</t>
  </si>
  <si>
    <t>Products and version in use</t>
  </si>
  <si>
    <t># of customers served</t>
  </si>
  <si>
    <t>Contact Name</t>
  </si>
  <si>
    <t>Title</t>
  </si>
  <si>
    <t>Phone Number</t>
  </si>
  <si>
    <t>Email Address</t>
  </si>
  <si>
    <t>Address Line 1</t>
  </si>
  <si>
    <t>Address Line 2</t>
  </si>
  <si>
    <t>City</t>
  </si>
  <si>
    <t>State/Province</t>
  </si>
  <si>
    <t>Country</t>
  </si>
  <si>
    <t>Zip/Postal Code</t>
  </si>
  <si>
    <t>Contract Signing Date (implementation)</t>
  </si>
  <si>
    <t>Planned Implementation (months)</t>
  </si>
  <si>
    <t>Actual Implementation (months)</t>
  </si>
  <si>
    <t>Database and Version</t>
  </si>
  <si>
    <t>Client Operating System and version</t>
  </si>
  <si>
    <t>Server Operating System and version</t>
  </si>
  <si>
    <t>Identify the interfaces listed below that were implemented for each reference.  Identify the software vendor, product name and version that was interfaced.</t>
  </si>
  <si>
    <t>Reference 3</t>
  </si>
  <si>
    <t>AMI</t>
  </si>
  <si>
    <t>MDMS</t>
  </si>
  <si>
    <t>CIS</t>
  </si>
  <si>
    <t>EMS</t>
  </si>
  <si>
    <t>GIS</t>
  </si>
  <si>
    <t>Other Integrations</t>
  </si>
  <si>
    <t>Based on the functionality described in each of the topical sections of this RFP, indicate if the functionality was implemented fully, partially, or not implemented in the project in the table below.  Provide a brief description of the functionality that was not included.</t>
  </si>
  <si>
    <t>Topic</t>
  </si>
  <si>
    <t>Fully, Partially, or Not</t>
  </si>
  <si>
    <t>Comment</t>
  </si>
  <si>
    <t>Distribution SCADA</t>
  </si>
  <si>
    <t>Powerflow</t>
  </si>
  <si>
    <t>SubTopic</t>
  </si>
  <si>
    <t>Compliant?</t>
  </si>
  <si>
    <t>ADMS.IMPL.001</t>
  </si>
  <si>
    <t>Product</t>
  </si>
  <si>
    <r>
      <rPr>
        <sz val="11"/>
        <color rgb="FF000000"/>
        <rFont val="Calibri"/>
        <family val="2"/>
      </rPr>
      <t xml:space="preserve">Proposed ADMS Solution operation at a minimum of </t>
    </r>
    <r>
      <rPr>
        <b/>
        <sz val="11"/>
        <color rgb="FF000000"/>
        <rFont val="Calibri"/>
        <family val="2"/>
      </rPr>
      <t>three</t>
    </r>
    <r>
      <rPr>
        <sz val="11"/>
        <color rgb="FF000000"/>
        <rFont val="Calibri"/>
        <family val="2"/>
      </rPr>
      <t xml:space="preserve"> North American utilities larger than 80,000 number customers in the last 5 years. Please provide the customers, the date they went into production and software version in production.</t>
    </r>
  </si>
  <si>
    <t>Yes</t>
  </si>
  <si>
    <t>ADMS.IMPL.002</t>
  </si>
  <si>
    <r>
      <t xml:space="preserve">Proposed ADMS software is in production use at </t>
    </r>
    <r>
      <rPr>
        <b/>
        <sz val="11"/>
        <color theme="1"/>
        <rFont val="Calibri"/>
        <family val="2"/>
        <scheme val="minor"/>
      </rPr>
      <t>one</t>
    </r>
    <r>
      <rPr>
        <sz val="11"/>
        <color theme="1"/>
        <rFont val="Calibri"/>
        <family val="2"/>
        <scheme val="minor"/>
      </rPr>
      <t xml:space="preserve"> or more utilities in North America that also operate transmission. </t>
    </r>
  </si>
  <si>
    <t>ADMS.IMPL.003</t>
  </si>
  <si>
    <r>
      <t xml:space="preserve">Outage Management module of proposed software is in production use at </t>
    </r>
    <r>
      <rPr>
        <b/>
        <sz val="11"/>
        <color theme="1"/>
        <rFont val="Calibri"/>
        <family val="2"/>
        <scheme val="minor"/>
      </rPr>
      <t>three</t>
    </r>
    <r>
      <rPr>
        <sz val="11"/>
        <color theme="1"/>
        <rFont val="Calibri"/>
        <family val="2"/>
        <scheme val="minor"/>
      </rPr>
      <t xml:space="preserve"> or more utilities for at least three years. Please provide the customer, the date they went into production and software version in production. </t>
    </r>
  </si>
  <si>
    <t>ADMS.IMPL.004</t>
  </si>
  <si>
    <r>
      <t xml:space="preserve">Switching Order Management module of proposed software is in production use at </t>
    </r>
    <r>
      <rPr>
        <b/>
        <sz val="11"/>
        <color theme="1"/>
        <rFont val="Calibri"/>
        <family val="2"/>
        <scheme val="minor"/>
      </rPr>
      <t>three</t>
    </r>
    <r>
      <rPr>
        <sz val="11"/>
        <color theme="1"/>
        <rFont val="Calibri"/>
        <family val="2"/>
        <scheme val="minor"/>
      </rPr>
      <t xml:space="preserve"> or more utilities for at least three years. Please provide the customer, the date they went into production and software version in production. </t>
    </r>
  </si>
  <si>
    <t>ADMS.IMPL.005</t>
  </si>
  <si>
    <r>
      <t xml:space="preserve">SCADA module of proposed software is in production use at </t>
    </r>
    <r>
      <rPr>
        <b/>
        <sz val="11"/>
        <color theme="1"/>
        <rFont val="Calibri"/>
        <family val="2"/>
        <scheme val="minor"/>
      </rPr>
      <t>one</t>
    </r>
    <r>
      <rPr>
        <sz val="11"/>
        <color theme="1"/>
        <rFont val="Calibri"/>
        <family val="2"/>
        <scheme val="minor"/>
      </rPr>
      <t xml:space="preserve"> or more utilities for at least three years. Please provide the customer, the date they went into production and software version in production. </t>
    </r>
  </si>
  <si>
    <t>ADMS.IMPL.006</t>
  </si>
  <si>
    <t>AMI Integration</t>
  </si>
  <si>
    <r>
      <t xml:space="preserve">ADMS - Outage Management supports integration with an AMI system and is in operation at a minimum of </t>
    </r>
    <r>
      <rPr>
        <b/>
        <sz val="11"/>
        <color theme="1"/>
        <rFont val="Calibri"/>
        <family val="2"/>
        <scheme val="minor"/>
      </rPr>
      <t>three</t>
    </r>
    <r>
      <rPr>
        <sz val="11"/>
        <color theme="1"/>
        <rFont val="Calibri"/>
        <family val="2"/>
        <scheme val="minor"/>
      </rPr>
      <t xml:space="preserve"> other utilities.  Please provide details.</t>
    </r>
  </si>
  <si>
    <t>ADMS.IMPL.007</t>
  </si>
  <si>
    <t>EMS/SCADA Integration</t>
  </si>
  <si>
    <r>
      <t xml:space="preserve">ADMS supports integration with an OSI Monarch system and is in operation at a minimum of </t>
    </r>
    <r>
      <rPr>
        <b/>
        <sz val="11"/>
        <color theme="1"/>
        <rFont val="Calibri"/>
        <family val="2"/>
        <scheme val="minor"/>
      </rPr>
      <t>one</t>
    </r>
    <r>
      <rPr>
        <sz val="11"/>
        <color theme="1"/>
        <rFont val="Calibri"/>
        <family val="2"/>
        <scheme val="minor"/>
      </rPr>
      <t xml:space="preserve"> other utilities.  Please provide details.</t>
    </r>
  </si>
  <si>
    <t>ADMS.IMPL.008</t>
  </si>
  <si>
    <t>Overall Implementation</t>
  </si>
  <si>
    <t>Please describe your experience with project implementation using agile methodology.</t>
  </si>
  <si>
    <t>Please complete the information below regarding resource qualifications by resource Type and then the corresponding requirements for each.</t>
  </si>
  <si>
    <t>Questions</t>
  </si>
  <si>
    <t>Project Resource
Name 1</t>
  </si>
  <si>
    <t>Project Resource
Name 2</t>
  </si>
  <si>
    <t>Project Resource
Name 3</t>
  </si>
  <si>
    <t>Project Resource
Name 4</t>
  </si>
  <si>
    <t>Project Resource
Name 5</t>
  </si>
  <si>
    <t>Project Resource
Name 6</t>
  </si>
  <si>
    <t>Project Resource
Name 7</t>
  </si>
  <si>
    <t>ADMS.PRJTM.001</t>
  </si>
  <si>
    <t>General</t>
  </si>
  <si>
    <t>Identify the Project Resource Type, e.g. PM, Integrator, Trainer, etc.</t>
  </si>
  <si>
    <t>Project Manager</t>
  </si>
  <si>
    <t>ADMS.PRJTM.002</t>
  </si>
  <si>
    <t>Identify project resource's qualifications and certifications. Please include separately resumes for each proposed resource.</t>
  </si>
  <si>
    <t>ADMS.PRJTM.003</t>
  </si>
  <si>
    <t>Please list the number of projects of similar size and scope the resource has worked on in the past.  Please provide details.</t>
  </si>
  <si>
    <t>ADMS.PRJTM.004</t>
  </si>
  <si>
    <t>Experience</t>
  </si>
  <si>
    <t>Please list number of years of experience for each project resource implementing the proposed software.</t>
  </si>
  <si>
    <t>ADMS.PRJTM.005</t>
  </si>
  <si>
    <t>Please list number of years of experience for each project resource working on ADMS implementation.</t>
  </si>
  <si>
    <t>ADMS.PRJTM.006</t>
  </si>
  <si>
    <t>Please list number of years of experience for each project resource working on other (non ADMS) implementation projects.</t>
  </si>
  <si>
    <t>ADMS.PRJTM.007</t>
  </si>
  <si>
    <t>Please list number of years of experience working on Agile projects.</t>
  </si>
  <si>
    <t>ADMS.PRJTM.008</t>
  </si>
  <si>
    <t>Do the project resource(s) have system integration experience? How many years (Total and with the proposed Product)? Please provide details.</t>
  </si>
  <si>
    <t>ADMS.PRJTM.009</t>
  </si>
  <si>
    <r>
      <t xml:space="preserve">Do the project resource(s) have experience integrating with ESRI </t>
    </r>
    <r>
      <rPr>
        <sz val="11"/>
        <color rgb="FFFF0000"/>
        <rFont val="Calibri"/>
        <family val="2"/>
        <scheme val="minor"/>
      </rPr>
      <t>UN</t>
    </r>
    <r>
      <rPr>
        <sz val="11"/>
        <color rgb="FF000000"/>
        <rFont val="Calibri"/>
        <family val="2"/>
        <scheme val="minor"/>
      </rPr>
      <t xml:space="preserve"> GIS?  How many years. Please provide details.</t>
    </r>
  </si>
  <si>
    <t>ADMS.PRJTM.010</t>
  </si>
  <si>
    <t>System Architecture Experience</t>
  </si>
  <si>
    <t>Do the project resource(s) have System Architecture experience.</t>
  </si>
  <si>
    <t>ADMS.PRJTM.011</t>
  </si>
  <si>
    <t>Testing Experience</t>
  </si>
  <si>
    <t>Do the project resource(s) have testing experience? How many years (Total and with the proposed Product)? Please provide details.</t>
  </si>
  <si>
    <t>ADMS.PRJTM.012</t>
  </si>
  <si>
    <t>Support Experience</t>
  </si>
  <si>
    <t>Do the project resource(s) have product support experience? How many years (Total and with the proposed Product)? Please provide details.</t>
  </si>
  <si>
    <t>ADMS.PRJTM.013</t>
  </si>
  <si>
    <t>Training Experience</t>
  </si>
  <si>
    <t>Do the project resource(s) have training experience? How many years (Total and with the proposed Product)? Please provide details.</t>
  </si>
  <si>
    <t>ADMS.PRJTM.014</t>
  </si>
  <si>
    <t>Resource Commitment</t>
  </si>
  <si>
    <t>For each project resource, identify the average commitment, Full Time, 3/4 Time, 1/2 Time, 1/4 Time to this project.</t>
  </si>
  <si>
    <t>ADMS.PRJTM.015</t>
  </si>
  <si>
    <t>For each project resource, identify the percentage of time the resource will be onsite for this project.</t>
  </si>
  <si>
    <t>ADMS.PRJTM.016</t>
  </si>
  <si>
    <t xml:space="preserve">For each project resource, identify the  time zone the resource is in when not onsite. </t>
  </si>
  <si>
    <t>ADMS.PRJTM.017</t>
  </si>
  <si>
    <t xml:space="preserve">ADMS vendor agrees it will have project resources available to TPU  during regular business hours of Tacoma Washington (with exceptions). </t>
  </si>
  <si>
    <t>ADMS.TRN.001</t>
  </si>
  <si>
    <t>Please provide a sample syllabus for system operator training and system admin training.</t>
  </si>
  <si>
    <t>ADMS.TRN.002</t>
  </si>
  <si>
    <r>
      <t xml:space="preserve">Systems operators are available from 7:00-2:30 Pacific time Tuesday through Thursday. They need to be trained in sequential sessions to accommodate system operator schedules. </t>
    </r>
    <r>
      <rPr>
        <sz val="11"/>
        <rFont val="Calibri"/>
        <family val="2"/>
        <scheme val="minor"/>
      </rPr>
      <t xml:space="preserve">See Project Background and Sizing Assumptions included with the RFP for details. </t>
    </r>
  </si>
  <si>
    <t>ADMS.TRN.003</t>
  </si>
  <si>
    <t>Training for System Operators will be hands on with a workstation for each student using the training simulator running with production data and configuration.</t>
  </si>
  <si>
    <t>ADMS.TRN.004</t>
  </si>
  <si>
    <t xml:space="preserve">Training for System Operators will include customized document in word and/or PowerPoint to match the delivered configuration.  </t>
  </si>
  <si>
    <t>ADMS.TRN.005</t>
  </si>
  <si>
    <t xml:space="preserve">Training for System Operators will cover all implemented modules. </t>
  </si>
  <si>
    <t>ADMS.TRN.006</t>
  </si>
  <si>
    <t xml:space="preserve">For systems operator training the vendor will provide a second trainer to support the classroom. </t>
  </si>
  <si>
    <t>ADMS.TRN.007</t>
  </si>
  <si>
    <t>The ADMS systems operations training will include a test that is graded.</t>
  </si>
  <si>
    <t>ADMS.TRN.008</t>
  </si>
  <si>
    <t xml:space="preserve">Provide training to Administrators (IT/OT support staff) as a single class. </t>
  </si>
  <si>
    <t>ADMS.TRN.009</t>
  </si>
  <si>
    <t xml:space="preserve">The IT/OT training will cover IT/OT support tasks for system platform, communications, security, integration, GIS, SCADA and OMS and DMS. </t>
  </si>
  <si>
    <t>ADMS.TRN.010</t>
  </si>
  <si>
    <t>Do you provide self-paced or online training courses?</t>
  </si>
  <si>
    <t>ADMS.TRN.011</t>
  </si>
  <si>
    <t>Usability</t>
  </si>
  <si>
    <t>Provide context-sensitive help, which will be available online for every screen via function key or icon. Please describe.</t>
  </si>
  <si>
    <t>ADMS.TRN.012</t>
  </si>
  <si>
    <t>Ability for administrator to edit/add to the online help text.</t>
  </si>
  <si>
    <t>ADMS.TRN.013</t>
  </si>
  <si>
    <t xml:space="preserve">Ability to manage changes that have been made to the out-of-the-box online help. Please state the format and describe how online help is maintained through upgrades. </t>
  </si>
  <si>
    <t>ADMS.TRN.014</t>
  </si>
  <si>
    <t>Documentation</t>
  </si>
  <si>
    <t>Ability to edit help material so that customizable training material can be created and maintained. Please indicate the format of the material.</t>
  </si>
  <si>
    <t>ADMS.TRN.015</t>
  </si>
  <si>
    <t>Classes and Sizing</t>
  </si>
  <si>
    <r>
      <t xml:space="preserve">The desired training approach including number of classes, trainees and location is included in the </t>
    </r>
    <r>
      <rPr>
        <sz val="11"/>
        <rFont val="Calibri"/>
        <family val="2"/>
        <scheme val="minor"/>
      </rPr>
      <t>Background and Sizing Assumptions included with the RFP.</t>
    </r>
    <r>
      <rPr>
        <sz val="11"/>
        <color theme="1"/>
        <rFont val="Calibri"/>
        <family val="2"/>
        <scheme val="minor"/>
      </rPr>
      <t xml:space="preserve"> Please provide additional details on proposed class duration, content and approach that matches the stated requirement.</t>
    </r>
  </si>
  <si>
    <t>ADMS.IMP.001</t>
  </si>
  <si>
    <t>Project Plan</t>
  </si>
  <si>
    <t>Please provide an attached project plan that covers the implementation of the system assuming that a system integrator will be managing the implementation.</t>
  </si>
  <si>
    <t>ADMS.IMP.002</t>
  </si>
  <si>
    <t xml:space="preserve">Please provide a RACI that identifies the responsibilities for TPU, the system integrator, OCM and the ADMS vendor. </t>
  </si>
  <si>
    <t>ADMS.IMP.003</t>
  </si>
  <si>
    <t>Project Phases</t>
  </si>
  <si>
    <t>Please provide an attached project plan for implementation of phases 0, 1, 2, 3.</t>
  </si>
  <si>
    <t>ADMS.IMP.004</t>
  </si>
  <si>
    <t>Project Pricing</t>
  </si>
  <si>
    <t>Include support for the SI in the pricing for phases 0, 1, 2, 3 as described in the Detailed Cost and Staffing Model, Attachment B to the RFP.</t>
  </si>
  <si>
    <t>ADMS.IMP.005</t>
  </si>
  <si>
    <t>Include pricing for any other optional functionality as requested in the detailed requirements.</t>
  </si>
  <si>
    <t>ADMS.IMP.006</t>
  </si>
  <si>
    <t>Agile</t>
  </si>
  <si>
    <t xml:space="preserve">The vendor should support hybrid agile implementation.  </t>
  </si>
  <si>
    <t>ADMS.IMP.007</t>
  </si>
  <si>
    <t>Provide a list of assumptions associated with the requirements listed in this section.</t>
  </si>
  <si>
    <t>ADMS.IMP.008</t>
  </si>
  <si>
    <t>Work in conjunction with TPU and the SI to build, configure and document the proposed software solution. See integration tab for details of the integration.</t>
  </si>
  <si>
    <t>ADMS.IMP.009</t>
  </si>
  <si>
    <t>Support the "Go-Live" for each phase on-site and provide post "Go-Live" support for at least 1 week on-site and an additional 12 weeks support [off site]. Please describe approach and staffing model.</t>
  </si>
  <si>
    <t>ADMS.IMP.010</t>
  </si>
  <si>
    <t>Project Implementation</t>
  </si>
  <si>
    <t>Vendor team will support the SI vendor who will do the system configuration.</t>
  </si>
  <si>
    <t>ADMS.IMP.011</t>
  </si>
  <si>
    <t xml:space="preserve">Vendor team will support the SI vendor who will do the integration development as defined in the integration section. </t>
  </si>
  <si>
    <t>ADMS.IMP.012</t>
  </si>
  <si>
    <t>Vendor team will do all of the initial GIS data load and necessary mapping and translation into the ADMS. TPU will review the data loaded for necessary corrections and clean up.</t>
  </si>
  <si>
    <t>ADMS.IMP.013</t>
  </si>
  <si>
    <t>Staffing/Management</t>
  </si>
  <si>
    <t>Provide a project manager who will be the primary liaison working with TPU, OCM and SI and will be supported by relevant SMEs through all phases of the project.</t>
  </si>
  <si>
    <t>ADMS.IMP.014</t>
  </si>
  <si>
    <t>The System Integrator will be responsible for all project management aspects including providing weekly project status reports, monthly accrual against estimates, creating and maintaining a project plan and schedule (including milestones), risk log, tracking action items and ensuring appropriate resources are provided and managed (including third party resources) to complete project milestones in a timely and satisfactory manner. The Vendor is responsible for providing necessary support to the SI to perform these tasks.</t>
  </si>
  <si>
    <t>ADMS.IMP.015</t>
  </si>
  <si>
    <t>The Vendor will maintain an issue tracking list and make it available to TPU on a weekly basis. Please describe your method for tracking issues.</t>
  </si>
  <si>
    <t>ADMS.IMP.016</t>
  </si>
  <si>
    <t>Provide estimates for TPU resources by resource type and loading per month based upon your project plan.</t>
  </si>
  <si>
    <t>ADMS.IMP.017</t>
  </si>
  <si>
    <t>Requirements/Processes</t>
  </si>
  <si>
    <t>The Vendor's project team will participate in business process analysis done by third party (SI or OCM vendor) to help ensure that the proposed solution fits within the business framework.</t>
  </si>
  <si>
    <t>ADMS.IMP.018</t>
  </si>
  <si>
    <t>The SI will conduct workshops to ensure that all requirements documented in this RFP are understood and properly recorded. These include designs and test cases for each integration, to form the basis for user system integration tests and site acceptance testing. The Vendor will participate in the requirements workshops.</t>
  </si>
  <si>
    <t>ADMS.IMP.019</t>
  </si>
  <si>
    <t>The TPU and the SI will participate in the Factory Test performed by the Vendor at the Vendors site.</t>
  </si>
  <si>
    <t>ADMS.IMP.020</t>
  </si>
  <si>
    <t>The SI will create a requirements traceability mapping (requirements to the solution components and or deliverables) for TPU to review and approve. The Vendor will support the SI.</t>
  </si>
  <si>
    <t>ADMS.IMP.021</t>
  </si>
  <si>
    <t>Testing</t>
  </si>
  <si>
    <t>The vendor will collaborate with the SI and TPU and provide the input necessary to define the solution Test Strategy and Test Plan. Please provide Vendor's approach to a successful solution for Test Strategy, Plan  and execution.</t>
  </si>
  <si>
    <t>ADMS.IMP.022</t>
  </si>
  <si>
    <t>The vendor to provide test cases and test scripts in editable electronic format to be updated by the SI and TPU to use for testing. Please describe the format(s) that will be provided.</t>
  </si>
  <si>
    <t>ADMS.IMP.023</t>
  </si>
  <si>
    <t>The vendor's team will collaborate with SI and TPU to finalize test cases and test scripts.</t>
  </si>
  <si>
    <t>ADMS.IMP.024</t>
  </si>
  <si>
    <t>Software bugs and defects will be tracked in the TPU's testing management system using TPU's defect classification and ranking scheme. The vendor will plan and address all identified bugs. Please describe the bug/fix process.</t>
  </si>
  <si>
    <t>ADMS.IMP.025</t>
  </si>
  <si>
    <t>During the course of the entire project, the vendor will participate in regular defect management meetings with the SI and TPU to review and assess outstanding defects.</t>
  </si>
  <si>
    <t>ADMS.IMP.026</t>
  </si>
  <si>
    <t>The vendor will collaborate with the SI and TPU to develop the "Go-Live" plan for each phase. Please describe the content of a typical "Go-Live" plan for your product.</t>
  </si>
  <si>
    <t>ADMS.IMP.027</t>
  </si>
  <si>
    <t>During the course of the project, the vendor will provide all product including Administration/Technical and User documentation and training materials for hardware, software and all user roles in searchable and editable electronic format. Please provide a small representative example of the user and technical documentation and describe the format(s) that will be provided for each type of documentation.</t>
  </si>
  <si>
    <t>ADMS.IMP.028</t>
  </si>
  <si>
    <t>The vendor will update all system documentation to reflect any changes/customizations made during the project.  Please describe your approach to documentation updates for project implementations of this nature.</t>
  </si>
  <si>
    <t>ADMS.IMP.029</t>
  </si>
  <si>
    <t>The project deliverables will Include a programmer’s guide containing all documentation that details system functions, screen layouts, data and file structures, and system program design.</t>
  </si>
  <si>
    <t>ADMS.IMP.030</t>
  </si>
  <si>
    <t>The vendor will produce a configuration management document illustrating how various configuration parameters in the software are configured to meet needs.</t>
  </si>
  <si>
    <t>ADMS.IMP.031</t>
  </si>
  <si>
    <t>The vendor will create software and hardware system architecture documents listing the details of how the solution is to be implemented in TPU environment. This document addresses all functional and non-functional requirements.</t>
  </si>
  <si>
    <t>ADMS.IMP.032</t>
  </si>
  <si>
    <t xml:space="preserve">The vendor will perform display migrations from the existing OSI SCADA operator one lines (approximately 300 displays) and tabular displays (approximately 20) to the ADMS for phase 2. </t>
  </si>
  <si>
    <t>ADMS.SUP.001</t>
  </si>
  <si>
    <t>What are the different support levels available for the product? Please describe.</t>
  </si>
  <si>
    <t>ADMS.SUP.002</t>
  </si>
  <si>
    <t>Please provide background on support line staffing, the skill level of the staff, hours of operation, communication channels available (text, email, web, etc.) and location of support staff?</t>
  </si>
  <si>
    <t>ADMS.SUP.003</t>
  </si>
  <si>
    <t>Do you assign a designated point of contact for support for each client? Please describe the process.</t>
  </si>
  <si>
    <t>ADMS.SUP.004</t>
  </si>
  <si>
    <t>What is your end-of-life policy for software? Have you declared any version of software to be obsolete, not available or no longer supported? If so, please describe how you accommodated customers on that version. What guarantees are you willing to provide regarding end-of-life?</t>
  </si>
  <si>
    <t>ADMS.SUP.005</t>
  </si>
  <si>
    <t>What is policy on current and prior release support timeframes?</t>
  </si>
  <si>
    <t>ADMS.SUP.006</t>
  </si>
  <si>
    <t>Do you offer extended support for older releases? If so what is the policy?</t>
  </si>
  <si>
    <t>ADMS.SUP.007</t>
  </si>
  <si>
    <t>Is licensing required for individual applications or modules within the vendor solution? Please describe how licensing is calculated and what would trigger a licensing change event.</t>
  </si>
  <si>
    <t>ADMS.SUP.008</t>
  </si>
  <si>
    <t>Provide an overview of problem severity classifications and established response times by severity level.</t>
  </si>
  <si>
    <t>ADMS.SUP.009</t>
  </si>
  <si>
    <t>Is there a client advisory group that meets regularly? Please describe its purpose, how often does it meet and where does it meet. And provide a recent advisory group agenda and a sample presentation from a recent meeting.</t>
  </si>
  <si>
    <t>ADMS.SUP.010</t>
  </si>
  <si>
    <t>The ADMS includes installation, setup and configuration documentation so that the software can be installed without support from the Vendor. Indicate the typical number of hours to install the software from scratch. Indicate the typical number of hours required to upgrade the software to a new release.</t>
  </si>
  <si>
    <t>ADMS.SUP.011</t>
  </si>
  <si>
    <t>Logs</t>
  </si>
  <si>
    <t>The ADMS supports performance logging and alerts to evaluate/notify support staff of system issues.</t>
  </si>
  <si>
    <t>ADMS.SUP.012</t>
  </si>
  <si>
    <t>Can the alerts go to both internal resources as well as vendor resources?</t>
  </si>
  <si>
    <t>ADMS.SUP.013</t>
  </si>
  <si>
    <t>Defects/Bugs</t>
  </si>
  <si>
    <t>A list of known product defects is maintained. Please provide details to how this information is communicated or made available to customers.</t>
  </si>
  <si>
    <t>ADMS.SUP.014</t>
  </si>
  <si>
    <t>Are identified system defects/bugs identified by other clients available to all clients?</t>
  </si>
  <si>
    <t>ADMS.SUP.015</t>
  </si>
  <si>
    <t>Releases/Patches</t>
  </si>
  <si>
    <t>The ADMS software is on regularly scheduled release cycle. Please indicate the number of releases that have been released to date, and the anticipated periodicity of new releases.</t>
  </si>
  <si>
    <t>ADMS.SUP.016</t>
  </si>
  <si>
    <t>The ADMS software vendor provides patches and fixes to the product to address critical or security issues identified. Please describe the policy for producing patches and indicate the number of patches and fixes available on the past 2 releases.</t>
  </si>
  <si>
    <t>ADMS.SUP.017</t>
  </si>
  <si>
    <t>Does the vendor test against critical OS and other third party software security patches and provide ADMS patches if necessary. How long does this process take? Do you provide any SLA on this process? Please describe how it supports immediate application.</t>
  </si>
  <si>
    <t>ADMS.SUP.018</t>
  </si>
  <si>
    <t>Release/Patches</t>
  </si>
  <si>
    <t>What is your policy on staying current with the underlying third party software including OS, Database and any other software required?</t>
  </si>
  <si>
    <t>ADMS.SUP.019</t>
  </si>
  <si>
    <t>What is the policy for hot fixes on the current in production version? Please describe.</t>
  </si>
  <si>
    <t>ADMS.SUP.020</t>
  </si>
  <si>
    <t>Please describe if you have separate modules that require different versions supported as one system. Provide compatibility matrix for internal releases and supporting versions.</t>
  </si>
  <si>
    <t>ADMS.SUP.021</t>
  </si>
  <si>
    <t>Please describe the approach for support and maintenance of any customizations.</t>
  </si>
  <si>
    <t>ADMS.SUP.022</t>
  </si>
  <si>
    <t>Upgrades</t>
  </si>
  <si>
    <t>Are installation and data migration tools provided with the upgrades and new releases? If so, please provide a description of the tools and assistance provided for these upgrades.</t>
  </si>
  <si>
    <t>How requirement is met</t>
  </si>
  <si>
    <t>Module</t>
  </si>
  <si>
    <t>Date Planned</t>
  </si>
  <si>
    <t>ADMS.SCADA.001</t>
  </si>
  <si>
    <t>The system has a database that stores all historical timestamped status and analog data (both with quality code).</t>
  </si>
  <si>
    <t>ADMS.SCADA.002</t>
  </si>
  <si>
    <t>The system has a database that stores alarm and events (user actions, changes in state, and other notices)</t>
  </si>
  <si>
    <t>ADMS.SCADA.003</t>
  </si>
  <si>
    <t>System has the ability to disable a status or analog point from being updated from SCADA or scripts.</t>
  </si>
  <si>
    <t>ADMS.SCADA.004</t>
  </si>
  <si>
    <t>System is able to show the last good value date/time for a status/analog point.</t>
  </si>
  <si>
    <t>ADMS.SCADA.005</t>
  </si>
  <si>
    <t>Status points whose conditions are not normal, are identified in an abnormal summary report and tabular display.</t>
  </si>
  <si>
    <t>ADMS.SCADA.006</t>
  </si>
  <si>
    <t>The system processes and utilizes real-time data acquired from RTU's/IED's.</t>
  </si>
  <si>
    <t>ADMS.SCADA.007</t>
  </si>
  <si>
    <t>The system processes and utilizes real-time data acquired from other SCADA master stations. Please describe.</t>
  </si>
  <si>
    <t>ADMS.SCADA.008</t>
  </si>
  <si>
    <t>The SCADA system synchronizes system time periodically with a configurable time (e.g. hourly) with GPS time.</t>
  </si>
  <si>
    <t>ADMS.SCADA.009</t>
  </si>
  <si>
    <t>The system has a real-time database that contains, at any given time, the latest reported status, analog, and quality codes of the data.</t>
  </si>
  <si>
    <t>ADMS.SCADA.010</t>
  </si>
  <si>
    <t>The system processes data conversion of analog data (e.g. conversion to engineering units).</t>
  </si>
  <si>
    <t>ADMS.SCADA.011</t>
  </si>
  <si>
    <t>The system has built-in functions to compute telemetered to MVA, kVA, power factor, amperage, etc. (Please list all functions).</t>
  </si>
  <si>
    <t>ADMS.SCADA.012</t>
  </si>
  <si>
    <t>SCADA data is available to external applications, i.e. via APIs, ODBC, and SQL. Please describe</t>
  </si>
  <si>
    <t>ADMS.SCADA.013</t>
  </si>
  <si>
    <t xml:space="preserve">SCADA data is available in an Excel plug in. </t>
  </si>
  <si>
    <t>ADMS.SCADA.014</t>
  </si>
  <si>
    <t>The system has averaging calculations available that are time based (e.g. MWH, kVAR, etc.)</t>
  </si>
  <si>
    <t>ADMS.SCADA.015</t>
  </si>
  <si>
    <t>The system has integration calculations available that are time based (e.g. MWH, kVAR, etc.)</t>
  </si>
  <si>
    <t>ADMS.SCADA.016</t>
  </si>
  <si>
    <t>The system should support communications with both traditional SCADA (DNP, ICCP, MODBUS, etc.) and new IoT Devices through a single interface.</t>
  </si>
  <si>
    <t>ADMS.SCADA.017</t>
  </si>
  <si>
    <t>The system should support allow listing of controls</t>
  </si>
  <si>
    <t>ADMS.SCADA.018</t>
  </si>
  <si>
    <t>The system should support having protocol specific tabular displays</t>
  </si>
  <si>
    <t>ADMS.SCADA.019</t>
  </si>
  <si>
    <t>Administration</t>
  </si>
  <si>
    <t>The system should support configuring users, groups and AORs that can perform control operations</t>
  </si>
  <si>
    <t>ADMS.SCADA.020</t>
  </si>
  <si>
    <t xml:space="preserve">The system should support configuring console based control rights </t>
  </si>
  <si>
    <t>ADMS.SCADA.021</t>
  </si>
  <si>
    <t>Manual replace</t>
  </si>
  <si>
    <t xml:space="preserve">An operator can update or override any point value in the system, whether calculated or telemetered, and that value will be retained in the real-time database and displayed until the next successful data read for that point.  </t>
  </si>
  <si>
    <t>ADMS.SCADA.022</t>
  </si>
  <si>
    <t>The system has the ability to store and display the actual telemetry values and manually replaced telemetry values and non- telemetry values.</t>
  </si>
  <si>
    <t>ADMS.SCADA.023</t>
  </si>
  <si>
    <t>The system stores the date/time and value of manually replaced telemetry values</t>
  </si>
  <si>
    <t>ADMS.SCADA.024</t>
  </si>
  <si>
    <t>Manual Replace</t>
  </si>
  <si>
    <t>A manual entry of change of status is recorded as an event, along with the user id and date/time</t>
  </si>
  <si>
    <t>ADMS.SCADA.025</t>
  </si>
  <si>
    <t>Config Device</t>
  </si>
  <si>
    <t>The system can setup a status point value with different groups of pre-defined statuses, e.g. "alarm", "normal"; "auto", "blocked", "tagged"; tri-state: "open", "closed" or, "in-transit", and quad-state: "open", "closed", "in-transit" or "error".</t>
  </si>
  <si>
    <t>ADMS.SCADA.026</t>
  </si>
  <si>
    <t xml:space="preserve">The system can use a configurable name for the status point value. </t>
  </si>
  <si>
    <t>ADMS.SCADA.027</t>
  </si>
  <si>
    <t xml:space="preserve">The substation names field shall be at a minimum 24 characters each. Please indicate any system field length limits and if it can be configured.   </t>
  </si>
  <si>
    <t>ADMS.SCADA.028</t>
  </si>
  <si>
    <t xml:space="preserve">The point names field shall be at a minimum 36 characters each. Please indicate any system field length limits and if it can be configured.   </t>
  </si>
  <si>
    <t>ADMS.SCADA.029</t>
  </si>
  <si>
    <t xml:space="preserve">Normal condition may also be undefined, so that there is no abnormal state. </t>
  </si>
  <si>
    <t>ADMS.SCADA.030</t>
  </si>
  <si>
    <t>Individual telemetered states received can be configured to be inverted upon receipt before being entered into the real-time database.</t>
  </si>
  <si>
    <t>ADMS.SCADA.031</t>
  </si>
  <si>
    <t>The system can individually associate either state of a status point (opened/closed) to either state of the actual point value (opened/closed)</t>
  </si>
  <si>
    <t>ADMS.SCADA.032</t>
  </si>
  <si>
    <t>Non-telemetered points can be processed for use by other applications, displays and reports.</t>
  </si>
  <si>
    <t>ADMS.SCADA.033</t>
  </si>
  <si>
    <t>The system can set a deadband for analog and calculated values.</t>
  </si>
  <si>
    <t>ADMS.SCADA.034</t>
  </si>
  <si>
    <t>Deadbands can be defined based upon time or value (discrete or percentage).</t>
  </si>
  <si>
    <t>ADMS.SCADA.035</t>
  </si>
  <si>
    <t>Polling</t>
  </si>
  <si>
    <t>The system can accommodate multiple operations between scans</t>
  </si>
  <si>
    <t>ADMS.SCADA.036</t>
  </si>
  <si>
    <t>The system supports scan by exception polling for status and analog data</t>
  </si>
  <si>
    <t>ADMS.SCADA.037</t>
  </si>
  <si>
    <t>The system supports (administrator configured periodicity) system generated integrity scan(s).</t>
  </si>
  <si>
    <t>ADMS.SCADA.038</t>
  </si>
  <si>
    <t>A failure to receive valid data from a device in response to a poll (scan request) shall cause the system to retransmit a poll to the device (scan request).</t>
  </si>
  <si>
    <t>ADMS.SCADA.039</t>
  </si>
  <si>
    <t>Number of re-scans are configurable by an administrator by device.</t>
  </si>
  <si>
    <t>ADMS.SCADA.040</t>
  </si>
  <si>
    <t>An administrator can select polling intervals per RTU from continuous to 24 hours or more.</t>
  </si>
  <si>
    <t>ADMS.SCADA.041</t>
  </si>
  <si>
    <t>After a specified number of polling retries, the system will disable polling of the device for an administrator defined time and alarm that the device is in a telemetry failed status.</t>
  </si>
  <si>
    <t>ADMS.SCADA.042</t>
  </si>
  <si>
    <t>The operator can perform forced scan or re-scan of a device or RTU.</t>
  </si>
  <si>
    <t>ADMS.SCADA.043</t>
  </si>
  <si>
    <t>Calculated Points</t>
  </si>
  <si>
    <t>The system allows for custom calculations for generating analog and status calculated data points based on Boolean functions (e.g. and, or, not, xor…).</t>
  </si>
  <si>
    <t>ADMS.SCADA.044</t>
  </si>
  <si>
    <t>The system allows for custom calculations for generating analog and status calculated data points based on conditional statements (e.g. if, then, else…).</t>
  </si>
  <si>
    <t>ADMS.SCADA.045</t>
  </si>
  <si>
    <t>The system allows for custom calculations for generating analog and status calculated data points based on logic functions (such as =, &gt;,&lt;, =&gt;…).</t>
  </si>
  <si>
    <t>ADMS.SCADA.046</t>
  </si>
  <si>
    <t>The system allows for custom calculations for generating analog and status calculated data points based on algebraic functions (e.g. sin, cos, *, +, sum, average, max, min, exponential…).</t>
  </si>
  <si>
    <t>ADMS.SCADA.047</t>
  </si>
  <si>
    <t>Calculated point calculations shall be able to use the defined integrated and averaged data from SCADA points.</t>
  </si>
  <si>
    <t>ADMS.SCADA.048</t>
  </si>
  <si>
    <t>The system allows for custom calculations that include timers and wait states.</t>
  </si>
  <si>
    <t>ADMS.SCADA.049</t>
  </si>
  <si>
    <t xml:space="preserve">Calculated points are stored in the database, and available to all displays and maps [geospatial displays] that can leverage telemetered data. </t>
  </si>
  <si>
    <t>ADMS.SCADA.050</t>
  </si>
  <si>
    <t>Custom min/max calculations can be time based (peak MVA for that hour, peak MVA for that day)</t>
  </si>
  <si>
    <t>ADMS.SCADA.051</t>
  </si>
  <si>
    <t>The calculation points must use a scripting language. Please indicate the scripting language used.</t>
  </si>
  <si>
    <t>ADMS.SCADA.052</t>
  </si>
  <si>
    <t>Controls</t>
  </si>
  <si>
    <t>The system supports PID (Proportional, Integral, Derivative) based control tuning.</t>
  </si>
  <si>
    <t>ADMS.SCADA.053</t>
  </si>
  <si>
    <t>The system supports EMA (exponential moving average) based control tuning.</t>
  </si>
  <si>
    <t>ADMS.SCADA.054</t>
  </si>
  <si>
    <t>The system allows for automated control sequences using calculated and custom calculated data (i.e., an automated supervisory control action based on a specified calculation being exceeded or logical value is true).</t>
  </si>
  <si>
    <t>ADMS.SCADA.055</t>
  </si>
  <si>
    <t>The system has the ability to create Group control functions that allow a single control command to control multi-devices.</t>
  </si>
  <si>
    <t>ADMS.SCADA.056</t>
  </si>
  <si>
    <t>A control change of status or analog (i.e. LTC) is recorded as an event, along with the users id and date/time of action.</t>
  </si>
  <si>
    <t>ADMS.SCADA.057</t>
  </si>
  <si>
    <t>The system can perform select before operate (SBO) control.</t>
  </si>
  <si>
    <t>ADMS.SCADA.058</t>
  </si>
  <si>
    <t>The system can perform direct control operation.</t>
  </si>
  <si>
    <t>ADMS.SCADA.059</t>
  </si>
  <si>
    <t>The system can send direct control an analog points</t>
  </si>
  <si>
    <t>ADMS.SCADA.060</t>
  </si>
  <si>
    <t>The system can send a set point to a device.</t>
  </si>
  <si>
    <t>ADMS.SCADA.061</t>
  </si>
  <si>
    <t>The system allows a user to place a tag.</t>
  </si>
  <si>
    <t>ADMS.SCADA.062</t>
  </si>
  <si>
    <t>System shall record who placed a tag, on what device, and date/time.</t>
  </si>
  <si>
    <t>ADMS.SCADA.063</t>
  </si>
  <si>
    <t>Multiple tags can be configured. Each tag has configurable behavior including what is operations are blocked. Please describe and indicate if there are any limits on the number of tag types.</t>
  </si>
  <si>
    <t>ADMS.SCADA.064</t>
  </si>
  <si>
    <t>Ability to places comments in a tag. (e.g. switching number, misc. info on devices)</t>
  </si>
  <si>
    <t>ADMS.SCADA.065</t>
  </si>
  <si>
    <t>Ability to configure and add PreOp checks to warn before or prevent operator from performing a control based on configured checks/comparison/calculation of status of other points and/or values of calculations or telemetered measurements.</t>
  </si>
  <si>
    <t>ADMS.SCADA.066</t>
  </si>
  <si>
    <t>The system offers an "Expanded Device Operations" Configuration</t>
  </si>
  <si>
    <t>ADMS.SCADA.067</t>
  </si>
  <si>
    <t>Comms</t>
  </si>
  <si>
    <t>The system allows a failover to a backup communications path for a device.</t>
  </si>
  <si>
    <t>ADMS.SCADA.068</t>
  </si>
  <si>
    <t>Ability to enable/disable a RTU</t>
  </si>
  <si>
    <t>ADMS.SCADA.069</t>
  </si>
  <si>
    <t>Ability to enable/disable a specific communications line for given RTU.</t>
  </si>
  <si>
    <t>ADMS.SCADA.070</t>
  </si>
  <si>
    <t>Deadband</t>
  </si>
  <si>
    <t>Oscillation (alarm chatter) of a point value violation is identifiable as oscillating and does not produce multiple alarms</t>
  </si>
  <si>
    <t>ADMS.SCADA.071</t>
  </si>
  <si>
    <t>Alternative Source</t>
  </si>
  <si>
    <t>An operator can specify an alternative real-time or calculated data source for specific analog values (i.e. powerflow or state estimator value)</t>
  </si>
  <si>
    <t>ADMS.SCADA.072</t>
  </si>
  <si>
    <t>Values from alternative data sources are checked against applicable limits for that point.</t>
  </si>
  <si>
    <t>ADMS.SCADA.073</t>
  </si>
  <si>
    <t>Alarming on a deviation between a primary and alternate source.</t>
  </si>
  <si>
    <t>ADMS.SCADA.074</t>
  </si>
  <si>
    <t>Counters</t>
  </si>
  <si>
    <t>The system maintains an 'operation' counter for tracking the number of operations of a device</t>
  </si>
  <si>
    <t>ADMS.SCADA.075</t>
  </si>
  <si>
    <t>The system has counters that can track the number of momentary operations</t>
  </si>
  <si>
    <t>ADMS.SCADA.076</t>
  </si>
  <si>
    <t>Pulse Accumulators</t>
  </si>
  <si>
    <t>Pulse accumulators can be frozen by a system command</t>
  </si>
  <si>
    <t>ADMS.SCADA.077</t>
  </si>
  <si>
    <t>Freeze command for pulse accumulators can be issued at selected timed intervals to all RTU's and for multiple times</t>
  </si>
  <si>
    <t>ADMS.SCADA.078</t>
  </si>
  <si>
    <t>Freeze command for pulse accumulators can be issued at selected timed intervals to specific RTU</t>
  </si>
  <si>
    <t>ADMS.SCADA.079</t>
  </si>
  <si>
    <t>The system can convert accumulator data to engineering units</t>
  </si>
  <si>
    <t>ADMS.SCADA.080</t>
  </si>
  <si>
    <t>If any accumulator cannot be frozen, or if the accumulator cannot be scanned, the system can substitute the alternate data source from a periodic calculated point and tag the value identify it as a non-telemetered reading</t>
  </si>
  <si>
    <t>ADMS.SCADA.081</t>
  </si>
  <si>
    <t>Quality Codes</t>
  </si>
  <si>
    <t>Quality code for calculated data expresses the most severe quality code associated with the data points included in the calculation.</t>
  </si>
  <si>
    <t>ADMS.SCADA.082</t>
  </si>
  <si>
    <t>Snapshots</t>
  </si>
  <si>
    <t>Snapshots of the real-time database can be saved on demand</t>
  </si>
  <si>
    <t>ADMS.SCADA.083</t>
  </si>
  <si>
    <t>Snapshots of the real-time database can be configured to be saved on a periodic basis</t>
  </si>
  <si>
    <t>ADMS.SCADA.084</t>
  </si>
  <si>
    <t>User can step through saved snapshots to replay the configuration of the system from a start time they specify to an end time they specify</t>
  </si>
  <si>
    <t>ADMS.SCADA.085</t>
  </si>
  <si>
    <t>Snapshots can be purged individually or by groups</t>
  </si>
  <si>
    <t>ADMS.SCADA.086</t>
  </si>
  <si>
    <t>Snapshots can be automatically purged based upon a configurable parameter.</t>
  </si>
  <si>
    <t>ADMS.SCADA.087</t>
  </si>
  <si>
    <t>Sequence of Events</t>
  </si>
  <si>
    <t>The system can process Sequence of Events (SOE) from RTUs</t>
  </si>
  <si>
    <t>ADMS.SCADA.088</t>
  </si>
  <si>
    <t>The system can perform time synchronization of all RTUs equipped with SOE points</t>
  </si>
  <si>
    <t>ADMS.SCADA.089</t>
  </si>
  <si>
    <t>The system reports status changes for SOE points the same as non-SOE points (doesn’t substitute SOE data for point scanning)</t>
  </si>
  <si>
    <t>ADMS.SCADA.090</t>
  </si>
  <si>
    <t>The system can request and process sequence of events data</t>
  </si>
  <si>
    <t>ADMS.ALM.001</t>
  </si>
  <si>
    <t>User Interface</t>
  </si>
  <si>
    <t>The alarm processor display will be in separate tabular list that doesn't include any non-alarm entries or rows.</t>
  </si>
  <si>
    <t>ADMS.ALM.002</t>
  </si>
  <si>
    <t>The alarm processor alerts the operator with an alarm notification immediately and does not require any manual intervention or refresh. Please describe the alarm notification mechanisms available (color, flash, audio, etc.)</t>
  </si>
  <si>
    <t>ADMS.ALM.003</t>
  </si>
  <si>
    <t>Alarm system alerts the operator whenever an alarm is not addressed within a configurable amount of time. The threshold can be configured differently for different alarm types. Please describe.</t>
  </si>
  <si>
    <t>ADMS.ALM.004</t>
  </si>
  <si>
    <t>Acknowledge</t>
  </si>
  <si>
    <t>Alarm system has the ability for the user to select a group of alarms including a full page and acknowledge them with a single action. Please describe.</t>
  </si>
  <si>
    <t>ADMS.ALM.005</t>
  </si>
  <si>
    <t>Alarm system supports the ability to auto-clear alarms based upon predefined criteria.</t>
  </si>
  <si>
    <t>ADMS.ALM.006</t>
  </si>
  <si>
    <t>Sorting</t>
  </si>
  <si>
    <t>Alarm processor displays alarms chronologically by default.</t>
  </si>
  <si>
    <t>ADMS.ALM.007</t>
  </si>
  <si>
    <t>Alarm processor display supports sorting by other fields.</t>
  </si>
  <si>
    <t>ADMS.ALM.008</t>
  </si>
  <si>
    <t>Filters</t>
  </si>
  <si>
    <t>Alarm processor has the ability to filter alarms so that they are only visible to the users who have the impacted area of responsibility.</t>
  </si>
  <si>
    <t>ADMS.ALM.009</t>
  </si>
  <si>
    <t xml:space="preserve">Alarm processor has the ability to suppress alarms based upon predefined parent child relationships. </t>
  </si>
  <si>
    <t>ADMS.ALM.010</t>
  </si>
  <si>
    <t>Alarm processor has the ability to filter alarms based on settings/attributes (e.g., priority, AOR, etc.) so that they are only visible to the users who set the filter</t>
  </si>
  <si>
    <t>ADMS.ALM.011</t>
  </si>
  <si>
    <t>Alarm processor has the ability to filter and/or clear alarms based upon deadbands with a configurable hysteresis. Please describe configuration options.</t>
  </si>
  <si>
    <t>ADMS.ALM.012</t>
  </si>
  <si>
    <t xml:space="preserve">Alarm processor supports the ability to shelve alarms for a configurable amount of time. </t>
  </si>
  <si>
    <t>ADMS.ALM.013</t>
  </si>
  <si>
    <t>Alarm processor supports the ability to freeze alarms.</t>
  </si>
  <si>
    <t>ADMS.ALM.014</t>
  </si>
  <si>
    <t>Alarm processor supports the ability to filter alarms by location or device.</t>
  </si>
  <si>
    <t>ADMS.ALM.015</t>
  </si>
  <si>
    <t>Priorities</t>
  </si>
  <si>
    <t>Alarm processor prioritizes alarms and events based upon a configurable alarm priority. Please provide details of configuration options.</t>
  </si>
  <si>
    <t>ADMS.ALM.016</t>
  </si>
  <si>
    <t>Alarm Groups</t>
  </si>
  <si>
    <t>Alarm processor has the ability to assign alarms to a group and assign a specific color to each alarm group. Please provide details of the grouping options.</t>
  </si>
  <si>
    <t>ADMS.ALM.017</t>
  </si>
  <si>
    <t>Limit Violations</t>
  </si>
  <si>
    <t>Alarm processor generates limit violation alarms for SCADA measurements, analog changes, and calculated points.</t>
  </si>
  <si>
    <t>ADMS.ALM.018</t>
  </si>
  <si>
    <t>Alarm processor supports multiple limit sets for severity levels (e.g. out of nominal, severe, emergency). Indicate the number of limits sets supported by type of point.</t>
  </si>
  <si>
    <t>ADMS.ALM.019</t>
  </si>
  <si>
    <t>Alarm processor monitors line voltage, current, real and reactive power flow and generates an alarm based on multi-level severity</t>
  </si>
  <si>
    <t>ADMS.ALM.020</t>
  </si>
  <si>
    <t>Alarm processor generates alarms when transformers or other equipment are overloaded based on calculated loading. Please describe.</t>
  </si>
  <si>
    <t>ADMS.ALM.021</t>
  </si>
  <si>
    <t>Alarm processor monitors reverse power flow on specified equipment types that do not have a reverse flow indicator (status point) and generate an alarm using real or calculated values</t>
  </si>
  <si>
    <t>ADMS.ALM.022</t>
  </si>
  <si>
    <t>Alarms when the state estimation solution degrades below a predefined tolerance.</t>
  </si>
  <si>
    <t>ADMS.ALM.023</t>
  </si>
  <si>
    <t xml:space="preserve">The alarm processor allows a user to manually override the alarm limit for any point. This new alarm limit is used for all subsequent alarms generated on that point and  remains until it is manually removed. </t>
  </si>
  <si>
    <t>ADMS.ALM.024</t>
  </si>
  <si>
    <t>Status/State Violations</t>
  </si>
  <si>
    <t>Alarm processor will issue an alarm for state changes to points that were not authorized or initiated by the system or operator</t>
  </si>
  <si>
    <t>ADMS.ALM.025</t>
  </si>
  <si>
    <t>SCADA Control Alarms</t>
  </si>
  <si>
    <t>Alarm processor has the ability to issue an alarm for the failure of a device to complete or respond to a supervisory control action. This can be also be set to be done within a specified period of time.</t>
  </si>
  <si>
    <t>ADMS.ALM.026</t>
  </si>
  <si>
    <t>Communications Alarms</t>
  </si>
  <si>
    <t>Alarm processor generates configurable alarms for communication errors with field devices. Please provide details of configuration options.</t>
  </si>
  <si>
    <t>ADMS.ALM.027</t>
  </si>
  <si>
    <t>Alarm processor generates configurable alarms for failures of any communications system. Please provide details of configuration options.</t>
  </si>
  <si>
    <t>ADMS.ALM.028</t>
  </si>
  <si>
    <t>Other Violations</t>
  </si>
  <si>
    <t>Alarm processor will issue an alarm for critical system errors or failures</t>
  </si>
  <si>
    <t>ADMS.ALM.029</t>
  </si>
  <si>
    <t>Alarm processor will track and have displays for system alarm conditions such as restarts of application services</t>
  </si>
  <si>
    <t>ADMS.ALM.030</t>
  </si>
  <si>
    <t>Alarm processor supports configurable alarming on return to zero or return to normal alarms.</t>
  </si>
  <si>
    <t>ADMS.ALM.031</t>
  </si>
  <si>
    <t>Logging</t>
  </si>
  <si>
    <t>Alarm processor will track alarms that have been acknowledged including the user and the date/time.</t>
  </si>
  <si>
    <t>ADMS.ALM.032</t>
  </si>
  <si>
    <t>Alarm processor will track alarms that have been unacknowledged including the user and the date/time.</t>
  </si>
  <si>
    <t>ADMS.ALM.033</t>
  </si>
  <si>
    <t>Alarm processor will log all alarms in a database that allows users to view and generate reports</t>
  </si>
  <si>
    <t>ADMS.ALM.034</t>
  </si>
  <si>
    <t>Alarm processor tracks and displays non-alarm conditions such as supervisory control actions initiated by users or other applications not on Alarm display but logged as events.</t>
  </si>
  <si>
    <t>ADMS.ALM.035</t>
  </si>
  <si>
    <t>Configuration</t>
  </si>
  <si>
    <t>Alarm system allows an administrator or user with appropriate authorization to prohibit certain alarms from displaying on the alarm list. The process of prohibiting alarms is logged in an audit trail. Please describe the process.</t>
  </si>
  <si>
    <t>ADMS.ALM.036</t>
  </si>
  <si>
    <t>Ability to group points across devices to allow an administrator to configure the alarm setting for the group. Please describe.</t>
  </si>
  <si>
    <t>ADMS.ALM.037</t>
  </si>
  <si>
    <t>Ability to assign a priority level to an alarm group.</t>
  </si>
  <si>
    <t>ADMS.ALM.038</t>
  </si>
  <si>
    <t>Alarm groups can be configured to page or email</t>
  </si>
  <si>
    <t>ADMS.ALM.039</t>
  </si>
  <si>
    <t>Alarm groups can be configured for specific audible alerts; voice or sound (e.g. play .wav files)</t>
  </si>
  <si>
    <t>ADMS.ALM.040</t>
  </si>
  <si>
    <t>Alarm states can be named via configuration, i.e. on/off, trip/close, etc.</t>
  </si>
  <si>
    <t>ADMS.ALM.041</t>
  </si>
  <si>
    <t>The System will support an option to review configuration changes before implementing the alarm change</t>
  </si>
  <si>
    <t>ADMS.ALM.042</t>
  </si>
  <si>
    <t>Notifications</t>
  </si>
  <si>
    <t>Ability to generate text and email messages when certain alarms occur. Please describe the contents of the messages.</t>
  </si>
  <si>
    <t>ADMS.ALM.043</t>
  </si>
  <si>
    <t>History</t>
  </si>
  <si>
    <t>Ability to assign an alarm group for historical retention</t>
  </si>
  <si>
    <t>ADMS.ALM.044</t>
  </si>
  <si>
    <t xml:space="preserve">Ability to show Historical alarms. </t>
  </si>
  <si>
    <t>ADMS.ALM.045</t>
  </si>
  <si>
    <t xml:space="preserve">Ability to use historical data to do an alarm playback for a date/time range and searchable/filterable data (i.e. substation, origin). </t>
  </si>
  <si>
    <t>ADMS.TRND.001</t>
  </si>
  <si>
    <t>The ADMS includes a graphical data trending function that dynamically updates as measurements and other calculated values change over time</t>
  </si>
  <si>
    <t>ADMS.TRND.002</t>
  </si>
  <si>
    <t>User Controls</t>
  </si>
  <si>
    <t>The trending function can trend both in a vertical or horizontal direction</t>
  </si>
  <si>
    <t>ADMS.TRND.003</t>
  </si>
  <si>
    <t>The user can select any value including analogs, digitals and calculated points from real-time database for continuous graphical trending</t>
  </si>
  <si>
    <t>ADMS.TRND.004</t>
  </si>
  <si>
    <t>The user can select any value from UBLF and State Estimator for continuous graphical trending</t>
  </si>
  <si>
    <t>ADMS.TRND.005</t>
  </si>
  <si>
    <t>The user can add a value from an external database connection for continuous graphical trending. Please describe available connection options. (i.e. ODBC, APIs, etc.)</t>
  </si>
  <si>
    <t>ADMS.TRND.006</t>
  </si>
  <si>
    <t>The user can select multiple values for trending on the same graphical trend</t>
  </si>
  <si>
    <t>ADMS.TRND.007</t>
  </si>
  <si>
    <t>The user can set the sample rate for each value displayed on the trend</t>
  </si>
  <si>
    <t>ADMS.TRND.008</t>
  </si>
  <si>
    <t>The user can set the color of each value being displayed on the trend</t>
  </si>
  <si>
    <t>ADMS.TRND.009</t>
  </si>
  <si>
    <t>The user can scroll backward and forward on trend display</t>
  </si>
  <si>
    <t>ADMS.TRND.010</t>
  </si>
  <si>
    <t>The user can print any trend display</t>
  </si>
  <si>
    <t>ADMS.TRND.011</t>
  </si>
  <si>
    <t>Display</t>
  </si>
  <si>
    <t>The trending display is updated at the fastest sample rate of all displayed data values</t>
  </si>
  <si>
    <t>ADMS.TRND.012</t>
  </si>
  <si>
    <r>
      <t xml:space="preserve">The trending display axis </t>
    </r>
    <r>
      <rPr>
        <strike/>
        <sz val="11"/>
        <rFont val="Calibri"/>
        <family val="2"/>
        <scheme val="minor"/>
      </rPr>
      <t xml:space="preserve">are </t>
    </r>
    <r>
      <rPr>
        <sz val="11"/>
        <rFont val="Calibri"/>
        <family val="2"/>
        <scheme val="minor"/>
      </rPr>
      <t xml:space="preserve">can be automatically updated based on the data values being trended.  </t>
    </r>
  </si>
  <si>
    <t>ADMS.TRND.013</t>
  </si>
  <si>
    <t>The trending display must be able to present 64 points or more on one display.</t>
  </si>
  <si>
    <t>ADMS.TRND.014</t>
  </si>
  <si>
    <t>The trending display is continuous until terminated by user</t>
  </si>
  <si>
    <t>ADMS.TRND.015</t>
  </si>
  <si>
    <t>Can have multiple trend graphs open and updating at the same time</t>
  </si>
  <si>
    <t>ADMS.TRND.016</t>
  </si>
  <si>
    <t xml:space="preserve">Supports autoscaling unique axis for each pen.  </t>
  </si>
  <si>
    <t>ADMS.TRND.017</t>
  </si>
  <si>
    <t xml:space="preserve">The pens can have multiple formatting including shading, thickness, and solid/dotted/dashed lines.  </t>
  </si>
  <si>
    <t>ADMS.TRND.018</t>
  </si>
  <si>
    <t xml:space="preserve">The time axis can support future times and dates. </t>
  </si>
  <si>
    <t>ADMS.TRND.019</t>
  </si>
  <si>
    <t>Pens can be graphed with a time offset.</t>
  </si>
  <si>
    <t>ADMS.TRND.020</t>
  </si>
  <si>
    <t>The user can apply an on the fly specified calculations to pens.</t>
  </si>
  <si>
    <t>ADMS.TRND.021</t>
  </si>
  <si>
    <t>Export/Save</t>
  </si>
  <si>
    <t xml:space="preserve">The trend displays can be exported to excel or csv files. Please describe any additional export capabilities. </t>
  </si>
  <si>
    <t>ADMS.TRND.022</t>
  </si>
  <si>
    <t>A user has the ability to save a trending definition for use in any future session.</t>
  </si>
  <si>
    <t>ADMS.TRND.023</t>
  </si>
  <si>
    <t>A user has the ability to share a saved trending definition for use by other users.</t>
  </si>
  <si>
    <t>ADMS.TRND.024</t>
  </si>
  <si>
    <t xml:space="preserve">Trend definitions can be moved between environments. </t>
  </si>
  <si>
    <t>ADMS.COMS.001</t>
  </si>
  <si>
    <t>System has device configuration tool for device/point communication setup. Please describe.</t>
  </si>
  <si>
    <t>ADMS.COMS.002</t>
  </si>
  <si>
    <t>System can automatically generate a display or list of device/point communications for monitoring of the communications components.</t>
  </si>
  <si>
    <t>ADMS.COMS.003</t>
  </si>
  <si>
    <t xml:space="preserve"> System will alarm for communication failures. Please describe what determines a communications failure.</t>
  </si>
  <si>
    <t>ADMS.COMS.004</t>
  </si>
  <si>
    <t>System will monitor the health of a communication link. Please describe.</t>
  </si>
  <si>
    <t>ADMS.COMS.005</t>
  </si>
  <si>
    <t>System will display device communication link health on either predefined or user defined intervals</t>
  </si>
  <si>
    <t>ADMS.COMS.006</t>
  </si>
  <si>
    <t>System supports manually restarting a communications link after failure.</t>
  </si>
  <si>
    <t>ADMS.COMS.007</t>
  </si>
  <si>
    <t>Please indicate the protocols that the system can use to provide selective scanning of status, analog and accumulator point from remote devices</t>
  </si>
  <si>
    <t>ADMS.COMS.008</t>
  </si>
  <si>
    <t>System supports automatically restarting of a connection after a failure after a configurable period of time.</t>
  </si>
  <si>
    <t>ADMS.COMS.009</t>
  </si>
  <si>
    <t>System can process Sequence of Events (SOE) from RTUs</t>
  </si>
  <si>
    <t>ADMS.COMS.010</t>
  </si>
  <si>
    <t>System can sync time synchronization of all RTUs equipped with SOE points</t>
  </si>
  <si>
    <t>ADMS.COMS.011</t>
  </si>
  <si>
    <t>System can request and process sequence of events data</t>
  </si>
  <si>
    <t>ADMS.COMS.012</t>
  </si>
  <si>
    <t xml:space="preserve">System can perform scan-by-exception for analog and status </t>
  </si>
  <si>
    <t>ADMS.COMS.013</t>
  </si>
  <si>
    <t xml:space="preserve">System can perform a forced/manual scan of a device or RTU. </t>
  </si>
  <si>
    <t>ADMS.COMS.014</t>
  </si>
  <si>
    <t>System can accommodate multiple operations between scans</t>
  </si>
  <si>
    <t>ADMS.COMS.015</t>
  </si>
  <si>
    <t>System has the ability to communicate to remote device at user selectable communication rates</t>
  </si>
  <si>
    <t>ADMS.COMS.016</t>
  </si>
  <si>
    <t>A failure to receive valid data from a RTU/device in response to a scan request command shall cause a retry of the scan request from that RTU/device</t>
  </si>
  <si>
    <t>ADMS.COMS.017</t>
  </si>
  <si>
    <t>Number of re-scans are configurable for each data source</t>
  </si>
  <si>
    <t>ADMS.COMS.018</t>
  </si>
  <si>
    <t>System can poll RTU's at user defined intervals from continuous to 24 hours</t>
  </si>
  <si>
    <t>ADMS.COMS.019</t>
  </si>
  <si>
    <t>After a user specified number of polling retries, the system will disable the device for a user defined time and alarm that the device has a telemetry failure quality code</t>
  </si>
  <si>
    <t>ADMS.COMS.020</t>
  </si>
  <si>
    <t>A data source that is in a telemetry failed status will be rescanned after a user configurable time period up to 24 hours.</t>
  </si>
  <si>
    <t>ADMS.COMS.021</t>
  </si>
  <si>
    <t>System supports IEC 61850 data link transfers</t>
  </si>
  <si>
    <t>ADMS.COMS.022</t>
  </si>
  <si>
    <t>Does the system's IEC 61850 implementation use a third party module? If modifications are required, is the third party available for development and support?</t>
  </si>
  <si>
    <t>ADMS.COMS.023</t>
  </si>
  <si>
    <t>The system's IEC 61850 must support security features such as encryption or certificates.</t>
  </si>
  <si>
    <t>ADMS.COMS.024</t>
  </si>
  <si>
    <t>The system's IEC 61850 data link must support quality code processing for both incoming and outgoing messages</t>
  </si>
  <si>
    <t>ADMS.COMS.025</t>
  </si>
  <si>
    <t>The system's IEC 61850 data link should support communications error detection</t>
  </si>
  <si>
    <t>ADMS.COMS.026</t>
  </si>
  <si>
    <t>When a Communications error is detected, the system should issue an alarm (flag) to the operators that there is a communication problem with the IEC 61850 data source</t>
  </si>
  <si>
    <t>ADMS.COMS.027</t>
  </si>
  <si>
    <t>IEC 61850 data link supports both primary and secondary path capability for communications</t>
  </si>
  <si>
    <t>ADMS.COMS.028</t>
  </si>
  <si>
    <t>Can IEC 61850 communications can be switched to secondary path? Please describe.</t>
  </si>
  <si>
    <t>ADMS.COMS.029</t>
  </si>
  <si>
    <t>DNP</t>
  </si>
  <si>
    <t>The system should support DNP3 data link transfers</t>
  </si>
  <si>
    <t>ADMS.COMS.030</t>
  </si>
  <si>
    <t>The system should operate as a DNP3 master</t>
  </si>
  <si>
    <t>ADMS.COMS.031</t>
  </si>
  <si>
    <t>The system should operate as a DNP3 slave</t>
  </si>
  <si>
    <t>ADMS.COMS.032</t>
  </si>
  <si>
    <t>The system should use DNP3 use class 0-3</t>
  </si>
  <si>
    <t>ADMS.COMS.033</t>
  </si>
  <si>
    <t>Has the DNP3 implementation been tested class 0 to class 2?</t>
  </si>
  <si>
    <t>ADMS.COMS.034</t>
  </si>
  <si>
    <t>The DNP3 implementation should supports time synch and/or SOE</t>
  </si>
  <si>
    <t>ADMS.COMS.035</t>
  </si>
  <si>
    <t>The DNP3 implementation should run over IP</t>
  </si>
  <si>
    <t>ADMS.COMS.036</t>
  </si>
  <si>
    <t>The DNP3 implementation should support security features such as encryption or certificates</t>
  </si>
  <si>
    <t>ADMS.COMS.037</t>
  </si>
  <si>
    <t>Does the system's DNP3 implementation use a third party module? If modifications are required, is the third party available for development and support?</t>
  </si>
  <si>
    <t>ADMS.COMS.038</t>
  </si>
  <si>
    <t>The DNP3 data link should support quality code processing for both incoming and outgoing messages</t>
  </si>
  <si>
    <t>ADMS.COMS.039</t>
  </si>
  <si>
    <t>The DNP3 data link should support communications error detection</t>
  </si>
  <si>
    <t>ADMS.COMS.040</t>
  </si>
  <si>
    <t>The system should detect communications errors and issue alarms to the operators for communication problems with DNP3 linked points</t>
  </si>
  <si>
    <t>ADMS.COMS.041</t>
  </si>
  <si>
    <t>The DNP3 data link should support both primary and secondary path capability for communications. Please describe.</t>
  </si>
  <si>
    <t>ADMS.COMS.042</t>
  </si>
  <si>
    <t>The DNP3 communications should be able to be switched to secondary path. Please describe.</t>
  </si>
  <si>
    <t>ADMS.COMS.043</t>
  </si>
  <si>
    <t>ICCP</t>
  </si>
  <si>
    <t>System supports ICCP data link transfers</t>
  </si>
  <si>
    <t>ADMS.COMS.044</t>
  </si>
  <si>
    <t>Does the system's ICCP implementation use a third party module? If modifications are required, is the third party available for development and support?</t>
  </si>
  <si>
    <t>ADMS.COMS.045</t>
  </si>
  <si>
    <t xml:space="preserve">Is the ICCP implementation embedded in the SCADA system, as a network or a server gateway processor? </t>
  </si>
  <si>
    <t>ADMS.COMS.046</t>
  </si>
  <si>
    <t>The ICCP implementation can establish a link both as either a client or server.</t>
  </si>
  <si>
    <t>ADMS.COMS.047</t>
  </si>
  <si>
    <t>The ICCP implementation supports Multi-link associations with the same or different servers.</t>
  </si>
  <si>
    <t>ADMS.COMS.048</t>
  </si>
  <si>
    <t>ICCP implementation should support encryption and authentication</t>
  </si>
  <si>
    <t>ADMS.COMS.049</t>
  </si>
  <si>
    <t xml:space="preserve">ICCP implementation supports local and remote redundancy configuration. </t>
  </si>
  <si>
    <t>ADMS.COMS.050</t>
  </si>
  <si>
    <t>System should support ICCP block 1, 2 functions.</t>
  </si>
  <si>
    <t>ADMS.COMS.051</t>
  </si>
  <si>
    <t>ICCP implementation should support block 5.</t>
  </si>
  <si>
    <t>ADMS.COMS.052</t>
  </si>
  <si>
    <t>ICCP can be configured to include timestamps on status and analogs.</t>
  </si>
  <si>
    <t>ADMS.COMS.053</t>
  </si>
  <si>
    <t>The ICCP implementation should support exchanging of tags in both directions. Please describe the approach.</t>
  </si>
  <si>
    <t>ADMS.COMS.054</t>
  </si>
  <si>
    <t>The system provide ICCP configuration tool to add/configure points for ICCP communication.</t>
  </si>
  <si>
    <t>ADMS.COMS.055</t>
  </si>
  <si>
    <t xml:space="preserve">The system should define ICCP transfer rates for groups of points. </t>
  </si>
  <si>
    <t>ADMS.COMS.056</t>
  </si>
  <si>
    <t xml:space="preserve">Systems ICCP Transfer rates should be able to be configured. What is the range? </t>
  </si>
  <si>
    <t>ADMS.COMS.057</t>
  </si>
  <si>
    <t>The ICCP data link should support quality code processing for both incoming and outgoing SCADA points. Please describe and provide screen shots.</t>
  </si>
  <si>
    <t>ADMS.COMS.058</t>
  </si>
  <si>
    <t>The ICCP data link should support communications error detection.</t>
  </si>
  <si>
    <t>ADMS.COMS.059</t>
  </si>
  <si>
    <t>ICCP data should be able to be read on exception.</t>
  </si>
  <si>
    <t>ADMS.COMS.060</t>
  </si>
  <si>
    <t>The communications error detection should issue alarms to operators for both client and server for communication problems with ICCP linked points.</t>
  </si>
  <si>
    <t>ADMS.COMS.061</t>
  </si>
  <si>
    <t>The ICCP data link should support both primary and secondary path capability for communications.</t>
  </si>
  <si>
    <t>ADMS.COMS.062</t>
  </si>
  <si>
    <t>OPENADR</t>
  </si>
  <si>
    <t>System directly supports OpenADR 2.0 communications.  Please describe version and transactions supported.</t>
  </si>
  <si>
    <t>ADMS.COMS.063</t>
  </si>
  <si>
    <t>SEP</t>
  </si>
  <si>
    <t>System directly supports SEP 2.0 (IEEE 2030.5) communications.  Please describe version and transactions supported.</t>
  </si>
  <si>
    <t>ADMS.COMS.064</t>
  </si>
  <si>
    <t>OPENFMB</t>
  </si>
  <si>
    <t>System directly supports OpenFMB communications.  Please describe version and transactions supported.</t>
  </si>
  <si>
    <t>ADMS.COMS.065</t>
  </si>
  <si>
    <t>Commissioning</t>
  </si>
  <si>
    <t>The system should support Testing/Commissioning mode for safe testing of devices. Please describe methodology.</t>
  </si>
  <si>
    <t>ADMS.COMS.066</t>
  </si>
  <si>
    <t>The system should support the ability to be placed in listen mode so that it can listen to another SCADA system that is doing the scanning during a cutover process</t>
  </si>
  <si>
    <t>ADMS.COMS.067</t>
  </si>
  <si>
    <t>The system should support configuring/creating SCADA devices through templates, etc.</t>
  </si>
  <si>
    <t>ADMS.OUT.001</t>
  </si>
  <si>
    <t>Grouping</t>
  </si>
  <si>
    <t>The ADMS includes an outage call grouping function that automatically groups all calls to a common open point based upon a dynamic electrical connectivity model.</t>
  </si>
  <si>
    <t>ADMS.OUT.002</t>
  </si>
  <si>
    <t>The call grouping function is performed as new calls come into the ADMS in real time.</t>
  </si>
  <si>
    <t>ADMS.OUT.003</t>
  </si>
  <si>
    <t>The ADMS includes an AMI grouping function that automatically groups AMI power off notifications to an outage. Please describe any special processing for AMI calls.</t>
  </si>
  <si>
    <t>ADMS.OUT.004</t>
  </si>
  <si>
    <t>The grouping function includes the ability to configure how calls are grouped (e.g. call types, third party calls [police, fire dept., etc.], no specific customer address, etc.). Please describe all configurable options for grouping and the process to change the options.</t>
  </si>
  <si>
    <t>ADMS.OUT.005</t>
  </si>
  <si>
    <t>The ADMS supports a mechanism for the user to manually change, override and create new outages from one or more calls. Please describe.</t>
  </si>
  <si>
    <t>ADMS.OUT.006</t>
  </si>
  <si>
    <t>The ADMS has the capability to manually split existing outages into separate outages, merge multiple outages into a single outage, and group outages by custom criteria.</t>
  </si>
  <si>
    <t>ADMS.OUT.007</t>
  </si>
  <si>
    <t>The ADMS has the ability to separate a call that is associated with an outage into a separate outage event. Please describe the process.</t>
  </si>
  <si>
    <t>ADMS.OUT.008</t>
  </si>
  <si>
    <t>The ADMS user has the ability to separate one or multiple calls / locations from a call grouping for additional repair work (e.g., fixed fuse, individual customer still out).</t>
  </si>
  <si>
    <t>ADMS.OUT.009</t>
  </si>
  <si>
    <t>The ability to confirm a grouped outage clearing device is open or closed. The outage grouping engine takes the device’s new status into consideration in subsequent outage grouping analysis. Please describe the process.</t>
  </si>
  <si>
    <t>ADMS.OUT.010</t>
  </si>
  <si>
    <t>The ADMS user has the ability to create and view a high-level group comprised of several individual grouped calls (nested outages). Please describe.</t>
  </si>
  <si>
    <t>ADMS.OUT.011</t>
  </si>
  <si>
    <t>The ADMS can re-analyze and re-group calls based on any switching operations recorded by the user. Please describe the process.</t>
  </si>
  <si>
    <t>ADMS.OUT.012</t>
  </si>
  <si>
    <t>The ADMS grouping function uses the phases of the connectivity model and the phase location of the calls to identify outage location by phase.</t>
  </si>
  <si>
    <t>ADMS.OUT.013</t>
  </si>
  <si>
    <t>The ADMS outage grouping engine does not change an outage location for any outage that is confirmed by the user.</t>
  </si>
  <si>
    <t>ADMS.OUT.014</t>
  </si>
  <si>
    <t>The outage grouping is based upon all changes to model including opening and closing of devices (by phase).</t>
  </si>
  <si>
    <t>ADMS.OUT.015</t>
  </si>
  <si>
    <t>The outage grouping is based upon all changes to model including cuts and jumpers (by phase).</t>
  </si>
  <si>
    <t>ADMS.OUT.016</t>
  </si>
  <si>
    <t>Ability for the user to suggest to the grouping engine that the grouping location is moved either upstream or downstream of the current grouping location. Please describe the process.</t>
  </si>
  <si>
    <t>ADMS.OUT.017</t>
  </si>
  <si>
    <t>The ADMS outage grouping engine can accept and manage calls not related to a customer (e.g., intersection, non address).</t>
  </si>
  <si>
    <t>ADMS.OUT.018</t>
  </si>
  <si>
    <t>The ADMS outage grouping engine can accept and manage calls for customers without electrical connectivity. Please describe.</t>
  </si>
  <si>
    <t>ADMS.OUT.019</t>
  </si>
  <si>
    <t>The ADMS will automatically group customers "out" that have not called in to report the outage.</t>
  </si>
  <si>
    <t>ADMS.OUT.020</t>
  </si>
  <si>
    <t>The outage grouping engine has the ability to prioritize restorations based on a variety of factors including size of outage (MW), # of affected customers, sensitive customers and nature of outage criticality (based upon trouble code).</t>
  </si>
  <si>
    <t>ADMS.OUT.021</t>
  </si>
  <si>
    <t>Outage analysis</t>
  </si>
  <si>
    <t xml:space="preserve">Outage analysis engine can be configured to automatically adjust the event priority to a higher priority based on outage duration or number of customers out.  </t>
  </si>
  <si>
    <t>ADMS.OUT.022</t>
  </si>
  <si>
    <t>For automatically adjusted event priorities, a maximum threshold of boost can be configured.  For instance, an event can only have its priority boosted by X levels, regardless if multiple boost conditions apply.</t>
  </si>
  <si>
    <t>ADMS.OUT.023</t>
  </si>
  <si>
    <t>Outage Location</t>
  </si>
  <si>
    <t>The ADMS user has the ability to identify and update the device that operated and is associated with the an outage throughout the outage event.</t>
  </si>
  <si>
    <t>ADMS.OUT.024</t>
  </si>
  <si>
    <t>The ADMS user has the ability to confirm an outage's location or device on the user's main screen and through the graphical interface. Please describe how a user would perform this function.</t>
  </si>
  <si>
    <t>ADMS.OUT.025</t>
  </si>
  <si>
    <t>The ADMS user has the ability to identify both an outage's damaged location and its affected device.</t>
  </si>
  <si>
    <t>ADMS.OUT.026</t>
  </si>
  <si>
    <t>Non-Connected Outage</t>
  </si>
  <si>
    <t>The ADMS user has the ability to manually associate a non-connected outage to a device.</t>
  </si>
  <si>
    <t>ADMS.OUT.027</t>
  </si>
  <si>
    <t>Model Correction</t>
  </si>
  <si>
    <t>The ADMS user has the ability to correct customer-transformer relationship directly in ADMS application.</t>
  </si>
  <si>
    <t>ADMS.OUT.028</t>
  </si>
  <si>
    <t>Workflow</t>
  </si>
  <si>
    <t>The system allows a dispatcher to move a restored outage to pending state without providing all of the info required to finally complete an outage.</t>
  </si>
  <si>
    <t>ADMS.OUT.029</t>
  </si>
  <si>
    <t>The ability to progress an outage through specific stages including, assigned, dispatched, working, closed and completed. Each change in status is recorded and time stamped in an outage log.</t>
  </si>
  <si>
    <t>ADMS.OUT.030</t>
  </si>
  <si>
    <t>The ability to display a detailed listing of the calls associated with an outage. Please describe what is shown on the list.</t>
  </si>
  <si>
    <t>ADMS.OUT.031</t>
  </si>
  <si>
    <t>The ADMS can be configured to validate completion data (e.g., tree contact on an underground cable).</t>
  </si>
  <si>
    <t>ADMS.OUT.032</t>
  </si>
  <si>
    <t>The ADMS can be configured to make select completion data fields mandatory before completing outage.</t>
  </si>
  <si>
    <t>ADMS.OUT.033</t>
  </si>
  <si>
    <t>The ADMS outage call grouping function is configurable with an outage grouping rules engine. Please describe the capabilities of the rules engine.</t>
  </si>
  <si>
    <t>ADMS.OUT.034</t>
  </si>
  <si>
    <t>The ADMS administrative users have the ability to configure outage priority (including customer profile, key account, cause, problem code, etc.). Please describe the process.</t>
  </si>
  <si>
    <t>ADMS.OUT.035</t>
  </si>
  <si>
    <t>The ADMS administrative user has the ability to configure grouping rules to prevent the regrouping of outstanding outages based on new/later events (e.g., working on wire down, then a fuse blows).</t>
  </si>
  <si>
    <t>ADMS.OUT.036</t>
  </si>
  <si>
    <t>Updates</t>
  </si>
  <si>
    <t>Allow a dispatcher to add comments or notes associated with an outage and record the comments in an outage log.</t>
  </si>
  <si>
    <t>ADMS.OUT.037</t>
  </si>
  <si>
    <t>The ability to perform bulk updates to outages by feeder, fuse, transformer, etc., e.g. restore all outages associated with feeder xyz.</t>
  </si>
  <si>
    <t>ADMS.OUT.038</t>
  </si>
  <si>
    <t>Ability to update outage related information including outage cause, restoration steps and restoration time and type of equipment affected. The system configurably enforces the entry of certain fields such as restoration time, outage cause code prior to allowing a user to close an outage.</t>
  </si>
  <si>
    <t>ADMS.OUT.039</t>
  </si>
  <si>
    <t>ETR</t>
  </si>
  <si>
    <t>The ADMS includes functionality to automatically generate Estimated Time of Restoration (ETR) for each outage. The initial ETR should be visible to the System Operator only and not displayed to the CSR in the call taking application.  Please provide details.</t>
  </si>
  <si>
    <t>ADMS.OUT.040</t>
  </si>
  <si>
    <t>Ability to set a global ETR for all outage events.</t>
  </si>
  <si>
    <t>ADMS.OUT.041</t>
  </si>
  <si>
    <t>Ability to clear an ETR from event (not provide an ETR)</t>
  </si>
  <si>
    <t>ADMS.OUT.042</t>
  </si>
  <si>
    <t>Ability to automatically round an ETR generated to the nearest x mins (15, 30 mins…)</t>
  </si>
  <si>
    <t>ADMS.OUT.043</t>
  </si>
  <si>
    <t>Ability to set a maximum number of ETRs that are communicated to a customer for an event. Should include configuration based on the delta time change of ETR values. Please describe how this is supported.</t>
  </si>
  <si>
    <t>ADMS.OUT.044</t>
  </si>
  <si>
    <t>Ability to manually override the ETR on an individual outage event.</t>
  </si>
  <si>
    <t>ADMS.OUT.045</t>
  </si>
  <si>
    <t>Ability to manually override ETR on a group of outage events. Please describe the process.</t>
  </si>
  <si>
    <t>ADMS.OUT.046</t>
  </si>
  <si>
    <t>Ability to suspend external ETR communications. Please describe the process.</t>
  </si>
  <si>
    <t>ADMS.OUT.047</t>
  </si>
  <si>
    <t>The ADMS shall support the ability for a user to assign global ETRs at any level of area of responsibility from the entire territory down to an individual feeder.</t>
  </si>
  <si>
    <t>ADMS.OUT.048</t>
  </si>
  <si>
    <t>ETR values will have a status associated with them that notes if the ETR was generated by the system, manually entered by a user, manually overridden by a user, etc.</t>
  </si>
  <si>
    <t>ADMS.OUT.049</t>
  </si>
  <si>
    <t>Storms</t>
  </si>
  <si>
    <t>Ability to define specific outage events (e.g., storms), track and report based on these events (event, region, district, devices)</t>
  </si>
  <si>
    <t>ADMS.OUT.050</t>
  </si>
  <si>
    <t>ETR Configuration</t>
  </si>
  <si>
    <t>ETR calculation is configurable and the ETR changes are based upon the outage location and type of equipment (Fuse, Transformer, etc.).</t>
  </si>
  <si>
    <t>ADMS.OUT.051</t>
  </si>
  <si>
    <t>ETR changes are based upon whether the outage is for an overhead or underground segment.</t>
  </si>
  <si>
    <t>ADMS.OUT.052</t>
  </si>
  <si>
    <t>Configurable so the ETR changes based on region.</t>
  </si>
  <si>
    <t>ADMS.OUT.053</t>
  </si>
  <si>
    <t>Configurable so the ETR changes based on travel time.</t>
  </si>
  <si>
    <t>ADMS.OUT.054</t>
  </si>
  <si>
    <t>Ability to configure ETR expiration alerts for operator action (e.g., alert 15 min prior to ETR expiration).</t>
  </si>
  <si>
    <t>ADMS.OUT.055</t>
  </si>
  <si>
    <t>Crews</t>
  </si>
  <si>
    <t>The crew definitions are configurable and include, but are not limited to, the following fields: assigned region, number of crew members, the type of the crew, equipment information, type of vehicle associated with the crew and assign individuals to a crew.</t>
  </si>
  <si>
    <t>ADMS.OUT.056</t>
  </si>
  <si>
    <t>Crew information (crew members, crew type, equipment information, type of vehicle, availability, etc.) is provided to the ADMS through the integration with Clevest MWFM system. Clevest MWFM is the system of record for mobile crews, but non-mobile crews will be editable in the ADMS.</t>
  </si>
  <si>
    <t>ADMS.OUT.057</t>
  </si>
  <si>
    <t>Outage events can be assigned to crews that are made up of one or more TPU field resources and one or more vehicles.</t>
  </si>
  <si>
    <t>ADMS.OUT.058</t>
  </si>
  <si>
    <t>Crew assignments to outages are made by a user in the ADMS and do not require an external system to make the assignment.</t>
  </si>
  <si>
    <t>ADMS.OUT.059</t>
  </si>
  <si>
    <t>One or more crew assignments will be shown on the outage record in the outage list.</t>
  </si>
  <si>
    <t>ADMS.OUT.060</t>
  </si>
  <si>
    <t>When a crew is assigned, the outage record on the outage list will include the crew number and mobile number. The list will show all crews assigned to the event.</t>
  </si>
  <si>
    <t>ADMS.OUT.061</t>
  </si>
  <si>
    <t>Crews may be assigned to zero, one or more outage events.</t>
  </si>
  <si>
    <t>ADMS.OUT.062</t>
  </si>
  <si>
    <t>Outage events may have zero, one or more crews assigned them.</t>
  </si>
  <si>
    <t>ADMS.OUT.063</t>
  </si>
  <si>
    <t>Crew Integration</t>
  </si>
  <si>
    <t xml:space="preserve">Crew en-route and onsite status will be provided through the integration with the Clevest MWFM and reflected in the ADMS. Please describe. </t>
  </si>
  <si>
    <t>ADMS.OUT.064</t>
  </si>
  <si>
    <t>Crews provide updated outage information including confirmation of outage location, ETR, outage cause, failure and completion status. This information is provided to the ADMS by Clevest MWFM through the integration. Please describe.</t>
  </si>
  <si>
    <t>ADMS.OUT.065</t>
  </si>
  <si>
    <t>Crews will provide updated date/time of any device operation in the field. The date/time will only be recorded against the device operation upon operator approval. This functionality should be able to be turned on/off as a system configuration.</t>
  </si>
  <si>
    <t>ADMS.OUT.066</t>
  </si>
  <si>
    <t>Outage event updates, re-grouping, merging and canceling of outage will be sent to Clevest MWFM system from the ADMS. Please describe.</t>
  </si>
  <si>
    <t>ADMS.OUT.067</t>
  </si>
  <si>
    <t>IVR, Email, Text</t>
  </si>
  <si>
    <r>
      <rPr>
        <sz val="11"/>
        <rFont val="Calibri"/>
        <family val="2"/>
        <scheme val="minor"/>
      </rPr>
      <t xml:space="preserve">Capability of generating notification to customers when an outage is grouped, </t>
    </r>
    <r>
      <rPr>
        <sz val="11"/>
        <color rgb="FFFF0000"/>
        <rFont val="Calibri"/>
        <family val="2"/>
        <scheme val="minor"/>
      </rPr>
      <t>cancelled</t>
    </r>
    <r>
      <rPr>
        <sz val="11"/>
        <rFont val="Calibri"/>
        <family val="2"/>
        <scheme val="minor"/>
      </rPr>
      <t>, confirmed or when ETR is present or updated. (notification will use communication method(s) and Late Night time frame selection identified by the customer from external system).</t>
    </r>
  </si>
  <si>
    <t>ADMS.OUT.068</t>
  </si>
  <si>
    <t xml:space="preserve">Capability of generating notification to those customers who requested to be notified when they are restored. The notification would be performed by the customer portal (Milestone). </t>
  </si>
  <si>
    <t>ADMS.OUT.069</t>
  </si>
  <si>
    <t>Functionality includes a configurable delay before notifying externally. (e.g. 5 minute delay) to prevent outage errors from sending unnecessary notifications.</t>
  </si>
  <si>
    <t>ADMS.OUT.070</t>
  </si>
  <si>
    <t>Functionality to generate a communication containing a configurable set of parameters including: town, # of affected customers, status, cause, reason, and ETR.</t>
  </si>
  <si>
    <t>ADMS.OUT.071</t>
  </si>
  <si>
    <t>Callbacks</t>
  </si>
  <si>
    <t>Capability of managing a dynamic callback list of customers who have requested a callback to either IVR, or customer portal depending on notification method. (call back request, communication methods (IVR/Text/Email) and Late Night time frame selection identified by customer for this outage incident).</t>
  </si>
  <si>
    <t>ADMS.OUT.072</t>
  </si>
  <si>
    <t>Ability to send a list of customers to IVR or customer portal (depending on notification method) whose ETR was changed greater than a configurable amount or have a new ETR available.</t>
  </si>
  <si>
    <t>ADMS.OUT.073</t>
  </si>
  <si>
    <t>Supports the creation of a nested outage if it has been determined that a customer has not been restored based upon the callback.</t>
  </si>
  <si>
    <t>ADMS.OUT.074</t>
  </si>
  <si>
    <t>Internal Notifications</t>
  </si>
  <si>
    <t>The ADMS includes configurable automatic internal notification capability.</t>
  </si>
  <si>
    <t>ADMS.OUT.075</t>
  </si>
  <si>
    <t>The ADMS includes an administrator configurable automatic notification capability that notifies internal Company staff via email and/or text message when outages are reported, grouped, revised, or restored. Please describe.</t>
  </si>
  <si>
    <t>ADMS.OUT.076</t>
  </si>
  <si>
    <t>The ADMS notifications have user configurable triggers for notification of each internal Company staff based upon: confirmed outages, grouped outages, on restoration, ETR changes, size of outage, region, district, town, feeder, causes, inclusion of a specific customer, or the inclusion of any sensitive customer. Please describe.</t>
  </si>
  <si>
    <t>ADMS.OUT.077</t>
  </si>
  <si>
    <t>The ADMS notifications has system configurable triggers for notification of planned outages.</t>
  </si>
  <si>
    <t>ADMS.OUT.078</t>
  </si>
  <si>
    <t>The ADMS notification function generates a notification message that contains a administrator configurable set of parameters including; outage tracking number, region, district, town, approx. # of affected customers, trouble code, reason code, cause code, comments, time reported, reported time off, type of customer, sensitive customer, and affected feeders/devices.</t>
  </si>
  <si>
    <t>ADMS.OUT.079</t>
  </si>
  <si>
    <t>The ADMS generates a internal notification when an ETR (for a previously notified outage) exceeds the time by x (an administrator configurable amount of time).</t>
  </si>
  <si>
    <t>ADMS.OUT.080</t>
  </si>
  <si>
    <t>Dashboard/Portals</t>
  </si>
  <si>
    <t>The ADMS includes configurable dashboards or portals that can reflect current outage and system operating conditions that can be made available to a large user base internally. Please describe the dashboard or portal technology and available functionality including configuration options.</t>
  </si>
  <si>
    <t>ADMS.OUT.081</t>
  </si>
  <si>
    <r>
      <t xml:space="preserve">The ADMS outage portal is able to be updated so that information displayed on the portals is no older than </t>
    </r>
    <r>
      <rPr>
        <sz val="11"/>
        <rFont val="Calibri (Body)"/>
      </rPr>
      <t>5 minutes.</t>
    </r>
  </si>
  <si>
    <t>ADMS.OUT.082</t>
  </si>
  <si>
    <t>The ADMS portal has a related map which is configurable to display current outages and associated information. Please describe what information is displayed.</t>
  </si>
  <si>
    <t>ADMS.OUT.083</t>
  </si>
  <si>
    <t>Ability to have portals that may be configured by user type to show different data. Please describe.</t>
  </si>
  <si>
    <t>ADMS.OUT.084</t>
  </si>
  <si>
    <t>Power Quality Events</t>
  </si>
  <si>
    <t>The ADMS generates a list of customers associated with each outage who likely experienced a voltage sag related to the outage. The customers would be associated to a power quality event for any of these events: 1. A fault occurs anywhere on a circuit connected to the same station (i.e. everyone on circuits Sta-1, Sta-2, and Sta-4 experience a sag for any outage on Sta-3)
2. A transmission fault occurs on the connected transmission system 3. A Digital Fault Recorder at our one of our major substations records a voltage dip below 80%.</t>
  </si>
  <si>
    <t>ADMS.CT.001</t>
  </si>
  <si>
    <t>The ADMS call taking functions include obtaining call status and submitting a call.</t>
  </si>
  <si>
    <t>ADMS.CT.002</t>
  </si>
  <si>
    <t>The ADMS includes a call taking capability for control center and non-control center users.</t>
  </si>
  <si>
    <t>ADMS.CT.003</t>
  </si>
  <si>
    <t>The call taking capability for the control center users is embedded in the core ADMS and does not require them to use a separate application.</t>
  </si>
  <si>
    <t>ADMS.CT.004</t>
  </si>
  <si>
    <t>The ADMS call taking module is completely separate from the other ADMS functions.</t>
  </si>
  <si>
    <t>ADMS.CT.005</t>
  </si>
  <si>
    <t>The ADMS call taking module requires a login with a username and password.</t>
  </si>
  <si>
    <t>ADMS.CT.006</t>
  </si>
  <si>
    <t>Supports summary of real time display of overall system level outage status - graphical. Please describe.</t>
  </si>
  <si>
    <t>ADMS.CT.007</t>
  </si>
  <si>
    <t>Supports summary of real time display of overall system level outage status - textual. Please describe.</t>
  </si>
  <si>
    <t>ADMS.CT.008</t>
  </si>
  <si>
    <t>Call taking screens with scripting capability to walk a call taker through the call taking process and ensure that consistent questions are asked of the caller. (wizard based - is it an outage? Area of the outage? have you checked breakers? wires down? etc.). Please describe.</t>
  </si>
  <si>
    <t>ADMS.CT.009</t>
  </si>
  <si>
    <t>Ability to manually initiate AMI power status verification from call taking. Please describe.</t>
  </si>
  <si>
    <t>ADMS.CT.010</t>
  </si>
  <si>
    <t>Ability to enter call without an address (intersection, landmark). Please describe.</t>
  </si>
  <si>
    <t>ADMS.CT.011</t>
  </si>
  <si>
    <t>Searches</t>
  </si>
  <si>
    <t>Ability to navigate to graphical representation found from customer account/address search results. Please describe.</t>
  </si>
  <si>
    <t>ADMS.CT.012</t>
  </si>
  <si>
    <t>Ability to search for an account by entering in the caller's phone number. A caller may have one or more numbers (work, home, cell, for example) The phone number is 13 digits.</t>
  </si>
  <si>
    <t>ADMS.CT.013</t>
  </si>
  <si>
    <t>Ability to search by the callers account number.</t>
  </si>
  <si>
    <t>ADMS.CT.014</t>
  </si>
  <si>
    <t>Ability to search by the meter number.</t>
  </si>
  <si>
    <t>ADMS.CT.015</t>
  </si>
  <si>
    <t>Ability search by the callers first name.</t>
  </si>
  <si>
    <t>ADMS.CT.016</t>
  </si>
  <si>
    <t>Ability to search by the callers last name.</t>
  </si>
  <si>
    <t>ADMS.CT.017</t>
  </si>
  <si>
    <t>Ability to search by the outage location address.</t>
  </si>
  <si>
    <t>ADMS.CT.018</t>
  </si>
  <si>
    <t>Ability to search by the caller's town.</t>
  </si>
  <si>
    <t>ADMS.CT.019</t>
  </si>
  <si>
    <t>Ability for all searches listed above to include wildcards in the search with preference for the call taking application feature auto complete when a user is typing in information.  Please describe.</t>
  </si>
  <si>
    <t>ADMS.CT.020</t>
  </si>
  <si>
    <t>Ability to search using a combination of the fields listed above including wildcards.  (i.e. search for a first name that starts with K (rest is wildcarded) and a last name that exactly matches Lee in the town of Aiea). Please describe.</t>
  </si>
  <si>
    <t>ADMS.CT.021</t>
  </si>
  <si>
    <t>Search Results</t>
  </si>
  <si>
    <t>For the matched customers' account [from a search], display the current outage status. Please describe the outage status information shown.</t>
  </si>
  <si>
    <t>ADMS.CT.022</t>
  </si>
  <si>
    <t>For the matched customers' account [from a search], display the Estimated Restoration Time (ERT) for the current outage.</t>
  </si>
  <si>
    <t>ADMS.CT.023</t>
  </si>
  <si>
    <t>For the matched customers' account [from a search], display the current outage case notes. Please describe.</t>
  </si>
  <si>
    <t>ADMS.CT.024</t>
  </si>
  <si>
    <t>For the matched customers' account [from a search], display the current assigned outage crew status for the current outage.</t>
  </si>
  <si>
    <t>ADMS.CT.025</t>
  </si>
  <si>
    <t>For the matched customers' account [from a search], retrieve the history of all outage calls taken via call taker or through the IVR and including active and completed. Please list the history information shown.</t>
  </si>
  <si>
    <t>ADMS.CT.026</t>
  </si>
  <si>
    <t>For the matched customers' account [from the search], retrieve the history of all outages (including outages that they did not call). Please list the history information shown.</t>
  </si>
  <si>
    <t>ADMS.CT.027</t>
  </si>
  <si>
    <t>For the matched customers' premise [from a search], retrieve the history of all outage calls taken.</t>
  </si>
  <si>
    <t>ADMS.CT.028</t>
  </si>
  <si>
    <t>For the matched customers' premise [from the search], retrieve the history of all outages.</t>
  </si>
  <si>
    <t>ADMS.CT.029</t>
  </si>
  <si>
    <t>Callback Details</t>
  </si>
  <si>
    <t>The ADMS records a customer request for a callback upon power restoration. (callback will use communication method(s) and Late Night time frame selection identified by customer).</t>
  </si>
  <si>
    <t>ADMS.CT.030</t>
  </si>
  <si>
    <t>The ADMS records a customer request for a callback when there is a change in estimated restoration time (callback will use communication methods (IVR and/or Text and/or Email) and Late Night time frame selection identified by customer for this outage incident).</t>
  </si>
  <si>
    <t>ADMS.CT.031</t>
  </si>
  <si>
    <t>The ADMS records the Callback communication method(s) [IVR and/or Text and/or Email] specified by the customer if they've requested a callback.</t>
  </si>
  <si>
    <t>ADMS.CT.032</t>
  </si>
  <si>
    <t>Record on call taking screen if callback is permitted during Late Night time frame (e.g. 10:00pm to 7:00am).</t>
  </si>
  <si>
    <t>ADMS.CT.033</t>
  </si>
  <si>
    <t>Customer Account Info</t>
  </si>
  <si>
    <t>Display customer account status information (e.g. disconnected for non-pay, account notes). Please describe the status information shown.</t>
  </si>
  <si>
    <t>ADMS.CT.034</t>
  </si>
  <si>
    <t>Call Type Details</t>
  </si>
  <si>
    <t>The ADMS call taking module allows the entry of a configurable number of call type categorizations with a priority (e.g. line down, fire, etc.) for a call. Please describe the capabilities and any limitations of number of call types, categorizations, etc.</t>
  </si>
  <si>
    <t>ADMS.CT.035</t>
  </si>
  <si>
    <t>The ADMS call taking module allows multiple call type categorizations [with priority] to be selected for one outage call (e.g. line down, fire, etc.).</t>
  </si>
  <si>
    <t>ADMS.CT.036</t>
  </si>
  <si>
    <t>The ADMS call taking module allows the entry of comments for each call.</t>
  </si>
  <si>
    <t>ADMS.CT.037</t>
  </si>
  <si>
    <t>The ADMS call taking module allows the entry of main, alternate and mobile phone numbers (13 digits) and an email address which will be used to contact the customer with outage updates. Please describe.</t>
  </si>
  <si>
    <t>ADMS.CT.038</t>
  </si>
  <si>
    <t>The ADMS call taking module has an indicator (check box, Y/N, other) whether the main, alternate and mobile phone numbers (13 digits) and an email address collected during an outage call is to be sent to update the customer information (e.g. in the billing system). Please describe.</t>
  </si>
  <si>
    <t>ADMS.CT.039</t>
  </si>
  <si>
    <t>The ADMS call taking module allows creation of an outage call from a passerby, reporting an outage at an address other than their home address.</t>
  </si>
  <si>
    <t>ADMS.TC.001</t>
  </si>
  <si>
    <t xml:space="preserve">The ADMS includes a thin client that can be used for additional outage management support users working from their desktop PCs or laptops. </t>
  </si>
  <si>
    <t>ADMS.TC.002</t>
  </si>
  <si>
    <t>Please describe the technology, the compatible browsers and any plugins, controls, or installed local software required in the thin client. Itemize all functions and roles available in the thin client.</t>
  </si>
  <si>
    <t>ADMS.TC.003</t>
  </si>
  <si>
    <t>Damage Assessment</t>
  </si>
  <si>
    <t>The thin client is able to be used to collect damage assessments from a graphical map. Please describe.</t>
  </si>
  <si>
    <t>ADMS.TC.004</t>
  </si>
  <si>
    <t>The thin client damage assessment capability includes the ability to select one or more devices on a graphical map and report as damaged.</t>
  </si>
  <si>
    <t>ADMS.TC.005</t>
  </si>
  <si>
    <t>The thin client damage assessment capability includes the ability to record notes and pictures of damaged devices as part of the damage assessment.</t>
  </si>
  <si>
    <t>ADMS.MC.001</t>
  </si>
  <si>
    <t>The ADMS includes a mobile client that can be used by field workers (crews) to receive work created in the ADMS, view current system model status and report progress and complete work.</t>
  </si>
  <si>
    <t>ADMS.MC.002</t>
  </si>
  <si>
    <t>When the mobile client is out of communication, actions and time will be stored and sent when communication is restored with mobile unit.</t>
  </si>
  <si>
    <t>ADMS.MC.003</t>
  </si>
  <si>
    <t>Mobile Devices</t>
  </si>
  <si>
    <t>Mobile system capable of running on multiple mobile device types. Please list all supported devices.</t>
  </si>
  <si>
    <t>ADMS.MC.004</t>
  </si>
  <si>
    <t>The mobile client can be deployed to a large number of mobile devices. Describe deployment method for accessing/downloading the mobile client application.</t>
  </si>
  <si>
    <t>ADMS.MC.005</t>
  </si>
  <si>
    <t>The mobile client supports the ability for user to login and uses active directory for user authentication.</t>
  </si>
  <si>
    <t>ADMS.MC.006</t>
  </si>
  <si>
    <t>Mobile system should receive push updates from ADMS automatically without having to poll/refresh for new events.</t>
  </si>
  <si>
    <t>ADMS.MC.007</t>
  </si>
  <si>
    <t>Updates on mobile client should be sent automatically back to ADMS system without manual intervention.</t>
  </si>
  <si>
    <t>ADMS.MC.008</t>
  </si>
  <si>
    <t>Map Model View</t>
  </si>
  <si>
    <t>The mobile client includes the to display a graphical view of the current operating model on the mobile device. Please provide an example screen shot of the map view on a mobile client.</t>
  </si>
  <si>
    <t>ADMS.MC.009</t>
  </si>
  <si>
    <t>AVL</t>
  </si>
  <si>
    <t>The mobile client automatically transmits AVL (Automatic Vehicle Location) based upon GPS position of the device to the ADMS and be shown on ADMS graphical maps.</t>
  </si>
  <si>
    <t>ADMS.MC.010</t>
  </si>
  <si>
    <t>Workflow Status</t>
  </si>
  <si>
    <t>The mobile client supports the ability to set crew status (enroute, onsite, suspend crew, complete event, cancel event).</t>
  </si>
  <si>
    <t>ADMS.MC.011</t>
  </si>
  <si>
    <t>Mobile client is able to be used to collect damage assessments from a graphical map. Please describe.</t>
  </si>
  <si>
    <t>ADMS.MC.012</t>
  </si>
  <si>
    <t>The mobile client damage assessment capability includes the ability to select one or more devices on a graphical map and report as damaged.</t>
  </si>
  <si>
    <t>ADMS.MC.013</t>
  </si>
  <si>
    <t>The mobile client damage assessment capability includes the ability to record notes and pictures of damaged devices as part of the damage assessment.</t>
  </si>
  <si>
    <t>ADMS.MC.014</t>
  </si>
  <si>
    <t>Outage</t>
  </si>
  <si>
    <t>The mobile client receives outage jobs from the ADMS based upon ADMS operator assignment.</t>
  </si>
  <si>
    <t>ADMS.MC.015</t>
  </si>
  <si>
    <t>The mobile client has the ability to receive multiple outage events from ADMS.</t>
  </si>
  <si>
    <t>ADMS.MC.016</t>
  </si>
  <si>
    <t>The mobile client receives a summary of the outage including the # customers out, devices involved, circuit name, substation fed from.</t>
  </si>
  <si>
    <t>ADMS.MC.017</t>
  </si>
  <si>
    <t>Outage events on the mobile client can be updated by the user to provide ADMS with ETR, outage status, restoration status. Please describe.</t>
  </si>
  <si>
    <t>ADMS.MC.018</t>
  </si>
  <si>
    <t>Outage events on the mobile client can be completed where fields on the form can be made required. Please describe.</t>
  </si>
  <si>
    <t>ADMS.MC.019</t>
  </si>
  <si>
    <t>The mobile user is able to place themselves temporarily out of service (meal break, meeting, etc.) and then back into service ready to accept work</t>
  </si>
  <si>
    <t>ADMS.MC.020</t>
  </si>
  <si>
    <t>The mobile user is able to see a tabular list of the jobs that are assigned to them.</t>
  </si>
  <si>
    <t>ADMS.MC.021</t>
  </si>
  <si>
    <t>The mobile user is able to move the prediction of an outage upstream to the next probable device or downstream to devices with outage calls if the outage prediction is incorrect.</t>
  </si>
  <si>
    <t>ADMS.MC.022</t>
  </si>
  <si>
    <t>The mobile user is able to trace the network up, down and out and clear the last trace.</t>
  </si>
  <si>
    <t>ADMS.MC.023</t>
  </si>
  <si>
    <t>The mobile user is also able to work non outage events such as flickering lights or bright and dim events.</t>
  </si>
  <si>
    <t>ADMS.MC.024</t>
  </si>
  <si>
    <t>The mobile client includes the ability to receiving switching jobs from the ADMS.</t>
  </si>
  <si>
    <t>ADMS.MC.025</t>
  </si>
  <si>
    <t>The mobile client has the ability to view the associated devices in a switching order on the graphical map display.</t>
  </si>
  <si>
    <t>ADMS.MC.026</t>
  </si>
  <si>
    <t>The mobile client includes the ability to update switching job status and update the ADMS with each step as it is completed.</t>
  </si>
  <si>
    <t>ADMS.MC.027</t>
  </si>
  <si>
    <t>Safety</t>
  </si>
  <si>
    <t>Ability to send a distress/SOS message, which generates an alarm for the control center user</t>
  </si>
  <si>
    <t>ADMS.MC.028</t>
  </si>
  <si>
    <t xml:space="preserve">Ability to check in/check out of a substation. </t>
  </si>
  <si>
    <t>ADMS.MC.029</t>
  </si>
  <si>
    <t>The mobile user is able to see other mobile users on the graphical map.</t>
  </si>
  <si>
    <t>ADMS.MC.030</t>
  </si>
  <si>
    <t xml:space="preserve">The mobile user is able to place geo-pins and tags at specific locations on the map. </t>
  </si>
  <si>
    <t>Sub Topic</t>
  </si>
  <si>
    <t>ADMS.STUDY.001</t>
  </si>
  <si>
    <t>Study Mode can be launched with the full electrical model including all feeders and devices</t>
  </si>
  <si>
    <t>ADMS.STUDY.002</t>
  </si>
  <si>
    <t>While in study mode any Study Mode actions/operations will only affect the user's current Study Mode session (will not affect any changes in production or other user's Study Mode sessions)</t>
  </si>
  <si>
    <t>ADMS.STUDY.003</t>
  </si>
  <si>
    <t>Each user can create multiple Study Mode sessions without impact to the realtime model.</t>
  </si>
  <si>
    <t>ADMS.STUDY.004</t>
  </si>
  <si>
    <t xml:space="preserve">Study Mode needs to reside in the production environment, and not require the model to be exported and imported into a study.  </t>
  </si>
  <si>
    <t>ADMS.STUDY.005</t>
  </si>
  <si>
    <t>User can easily reset the Study session to reflect nominal, real-time or saved case model configuration without having to redo it.</t>
  </si>
  <si>
    <t>ADMS.STUDY.006</t>
  </si>
  <si>
    <t>Users can toggle between Study session and Real-time session to verify results.</t>
  </si>
  <si>
    <t>ADMS.STUDY.007</t>
  </si>
  <si>
    <t>UI</t>
  </si>
  <si>
    <t>ADMS study mode allows users to interact with the map and switching to test ad hoc switching scenarios and alerts operators of validity, problems, violations, etc.</t>
  </si>
  <si>
    <t>ADMS.STUDY.008</t>
  </si>
  <si>
    <t>ADMS Study mode has the same energization coloring functionality and ability as the realtime environment.</t>
  </si>
  <si>
    <t>ADMS.STUDY.009</t>
  </si>
  <si>
    <t>ADMS study mode has the same attribution coloring functionality and ability as geographic map of environment Study Mode was launched from (i.e., color by wire size, color by feeder, etc.)</t>
  </si>
  <si>
    <t>ADMS.STUDY.010</t>
  </si>
  <si>
    <t>ADMS study mode has the same display functionality, ability and user control as geographic map of environment Study Mode was launched from (level control, pan, zoom, device search, etc.)</t>
  </si>
  <si>
    <t>ADMS.STUDY.011</t>
  </si>
  <si>
    <t>Launching Study Mode launches a separate and identical geographic map view of the environment the user is connected to that is clearly marked as Study Mode (such as a watermark). Please describe.</t>
  </si>
  <si>
    <t>ADMS.STUDY.012</t>
  </si>
  <si>
    <t>ADMS study mode allows users to interact with the map to view device information (attribution, measurements, etc.)</t>
  </si>
  <si>
    <t>ADMS.STUDY.013</t>
  </si>
  <si>
    <t xml:space="preserve">Power flows are displayed on the maps the same as they are in the environment Study Mode was launched from, and are updated based on any operations and conditions </t>
  </si>
  <si>
    <t>ADMS.STUDY.014</t>
  </si>
  <si>
    <t>Initialization</t>
  </si>
  <si>
    <t>User can initialize study mode with the current real-time states, statuses and measurements of the environment the user is connected to</t>
  </si>
  <si>
    <t>ADMS.STUDY.015</t>
  </si>
  <si>
    <t>User can initialize study mode with the nominal states, statuses and measurements of the environment the user is connected to</t>
  </si>
  <si>
    <t>ADMS.STUDY.016</t>
  </si>
  <si>
    <t>User can initialize Study Mode based on a saved case</t>
  </si>
  <si>
    <t>ADMS.STUDY.017</t>
  </si>
  <si>
    <t>Study Mode scenarios can be saved and reloaded at another time</t>
  </si>
  <si>
    <t>ADMS.STUDY.018</t>
  </si>
  <si>
    <t>Topology</t>
  </si>
  <si>
    <t>ADMS study mode has the same tracing functionality, ability and user control as geographic map of environment Study Mode was launched from (coloring, multi-trace, etc.)</t>
  </si>
  <si>
    <t>ADMS.STUDY.019</t>
  </si>
  <si>
    <t>ADMS study mode carries over any temporary devices that exist in the connected environment at the time of Study Mode launch.</t>
  </si>
  <si>
    <t>ADMS.STUDY.020</t>
  </si>
  <si>
    <t>ADMS study mode has  an option to not carry over any temporary devices that exist in the connected environment at the time of Study Mode launch.</t>
  </si>
  <si>
    <t>ADMS.STUDY.021</t>
  </si>
  <si>
    <t>ADMS study mode allows for the installation or removal of temporary devices (including phasing) in Study Mode that act as they would in production.</t>
  </si>
  <si>
    <t>ADMS.STUDY.022</t>
  </si>
  <si>
    <t>ADMS study mode supports operation of all devices and their behaviors, settings and limits as it does in production (i.e., if an operator opens a breaker and there are Auto Throw Overs fed from that breaker that are configured as automatic, they act appropriately - the ATO will automatically change states)</t>
  </si>
  <si>
    <t>ADMS.STUDY.023</t>
  </si>
  <si>
    <t>Study mode interacts with Switching Management to allow users to step through and check a proposed switch order and alerts operators of validity, problems, violations, etc.</t>
  </si>
  <si>
    <t>ADMS.STUDY.024</t>
  </si>
  <si>
    <t>Study mode interacts with Switching to allow users to record a proposed switch order and checks for and alerts operators of validity, problems, violations, etc.</t>
  </si>
  <si>
    <t>ADMS.STUDY.025</t>
  </si>
  <si>
    <t>Recorded switching steps can be executed in the Study session, reset and re-executed for validation.</t>
  </si>
  <si>
    <t>ADMS.STUDY.026</t>
  </si>
  <si>
    <t>UBLF</t>
  </si>
  <si>
    <t xml:space="preserve">ADMS Study mode includes the ability to run State Estimation/power flow on demand </t>
  </si>
  <si>
    <t>ADMS.STUDY.027</t>
  </si>
  <si>
    <t>Study Mode includes ability for time based studies to use load profiles based on time selected for study</t>
  </si>
  <si>
    <t>ADMS.STUDY.028</t>
  </si>
  <si>
    <t>Study Mode includes ability for users to advance time frame for their Study Mode session to check switching conditions against forecasted load allocation and or load profiles and are alerted of validity, problems, violations, etc.</t>
  </si>
  <si>
    <t>ADMS.STUDY.029</t>
  </si>
  <si>
    <t>ADMS study mode considers load forecasting for any switching moves and alerts operator to possible problems/violations</t>
  </si>
  <si>
    <t>ADMS.STUDY.030</t>
  </si>
  <si>
    <t>In addition to changing time to adjust profiles, also need to be able to adjust weather (temp, cloudy, etc.) load scaling, day type.</t>
  </si>
  <si>
    <t>ADMS.STUDY.031</t>
  </si>
  <si>
    <t>DSSE</t>
  </si>
  <si>
    <t>ADMS Study mode includes a fully functional State Estimation/power flow/load allocation functionality</t>
  </si>
  <si>
    <t>ADMS.STUDY.032</t>
  </si>
  <si>
    <t>State Estimation values are displayed on the maps the same as they are in the environment Study Mode was launched from, and are calculated from conditions, values, parameters, etc., that exist in that Study Mode session</t>
  </si>
  <si>
    <t>ADMS.STUDY.033</t>
  </si>
  <si>
    <t>ADMS Study mode includes a fully functional FLISR.</t>
  </si>
  <si>
    <t>ADMS.STUDY.034</t>
  </si>
  <si>
    <t>FLISR results are displayed on the maps the same as they are in the environment Study Mode was launched from, and are calculated from conditions, values, parameters, etc., that exist in that Study Mode session</t>
  </si>
  <si>
    <t>ADMS.STUDY.035</t>
  </si>
  <si>
    <t>VVO</t>
  </si>
  <si>
    <t>ADMS Study mode includes a fully functional VVO.</t>
  </si>
  <si>
    <t>ADMS.STUDY.036</t>
  </si>
  <si>
    <t>VVO results are displayed on the maps the same as they are in the environment Study Mode was launched from, and are calculated from conditions, values, parameters, etc., that exist in that Study Mode session</t>
  </si>
  <si>
    <t>ADMS.UBLF.001</t>
  </si>
  <si>
    <t>The ADMS has the ability to use the common model for unbalanced load flow (UBLF) function.</t>
  </si>
  <si>
    <t>ADMS.UBLF.002</t>
  </si>
  <si>
    <t>The UBLF module has the ability for multiple users to execute the UBLF function concurrently in independent study mode, starting from the last execution, current state, nominal or a selected save case. Is there a limit on the number of independent study mode executions of powerflow?</t>
  </si>
  <si>
    <t>ADMS.UBLF.003</t>
  </si>
  <si>
    <t>UBLF utilizes all SCADA measurements including those retrieved from real-time interfaces, including ICCP. Please describe what is done when the SCADA data is not available.</t>
  </si>
  <si>
    <t>ADMS.UBLF.004</t>
  </si>
  <si>
    <t>The UBLF module has the ability to use load data from telemetry or load calculations from load profiles. Please describe how the profiles are used.</t>
  </si>
  <si>
    <t>ADMS.UBLF.005</t>
  </si>
  <si>
    <t>The UBLF module has the ability to use load data from select "bellwether" AMI meters that are read more frequently than other meters so that the measurement value is recent. The algorithm should consider the date/time of the measurement value to determine if it is appropriate.</t>
  </si>
  <si>
    <t>ADMS.UBLF.006</t>
  </si>
  <si>
    <t>The UBLF module simulates each switching step using the power flow function and alerts the user to any limit violations of voltage and flow. Please describe or show screen shot.</t>
  </si>
  <si>
    <t>ADMS.UBLF.007</t>
  </si>
  <si>
    <t>The UBLF module has the ability to highlight all line sections that are overloaded and all locations that have voltage violations on the Map Viewer and in tabular form. Please describe or show screen shot.</t>
  </si>
  <si>
    <t>ADMS.UBLF.008</t>
  </si>
  <si>
    <t>The UBLF module has the ability to apply a load profile multiplier, based on time of day, season, transformer capacity, or customer's monthly usage. Please describe or provide screen shot showing the process for applying the multiplier.</t>
  </si>
  <si>
    <t>ADMS.UBLF.009</t>
  </si>
  <si>
    <t>The UBLF module is run periodically and upon specific event triggers. Please describe the triggers supported.</t>
  </si>
  <si>
    <t>ADMS.UBLF.010</t>
  </si>
  <si>
    <t>The UBLF module has the ability for the user to manually trigger a UBLF solution for situations when the periodic run is considered to be too "old".</t>
  </si>
  <si>
    <t>ADMS.UBLF.011</t>
  </si>
  <si>
    <t>Ability to model multiple distinct load profiles for different load types. Please describe the load types supported and if additional load types can be defined and if there are any limitations to the number of load types supported?</t>
  </si>
  <si>
    <t>ADMS.UBLF.012</t>
  </si>
  <si>
    <t>The UBLF module records a snapshot of the source telemetry prior to a fault for the purpose of running a post fault analysis. Please describe.</t>
  </si>
  <si>
    <t>ADMS.UBLF.013</t>
  </si>
  <si>
    <t>The UBLF module presents the solution on the Map Viewer used for real-time dispatching as well as in tabular form. Please describe or show screen shot.</t>
  </si>
  <si>
    <t>ADMS.UBLF.014</t>
  </si>
  <si>
    <t>The UBLF shows the direction of load flow on the Map Viewer based on PF results.</t>
  </si>
  <si>
    <t>ADMS.UBLF.015</t>
  </si>
  <si>
    <t>The UBLF colors the network model based on PF results (i.e. current (amps), loading (%), nominal voltage, Per Unit voltage, and limits.</t>
  </si>
  <si>
    <t>ADMS.UBLF.016</t>
  </si>
  <si>
    <t>Ratings</t>
  </si>
  <si>
    <t>The limits used by the UBLF include Ambient Adjusted Rating. It is similar to seasonal ratings but the selection of rating set utilizing a realtime measurement(ambient temperature) instead of calendar.</t>
  </si>
  <si>
    <t>ADMS.UBLF.017</t>
  </si>
  <si>
    <t>The UBLF displays limits and violations in both tabular form and on the graphical map.</t>
  </si>
  <si>
    <t>ADMS.UBLF.018</t>
  </si>
  <si>
    <t xml:space="preserve">The UBLF displays the UBLF solution quality. Please describe. </t>
  </si>
  <si>
    <t>ADMS.UBLF.019</t>
  </si>
  <si>
    <t>UBLF Algorithm</t>
  </si>
  <si>
    <t>The UBLF supports the ability for an administrator to tune the solution algorithm. Please describe.</t>
  </si>
  <si>
    <t>ADMS.UBLF.020</t>
  </si>
  <si>
    <t>Automatic Switching</t>
  </si>
  <si>
    <t>The UBLF module assists with automatic switching preparation function evaluates power flow results for the proposed switching steps and provides warnings if they violate voltage limits or cause overloads. Please describe.</t>
  </si>
  <si>
    <t>ADMS.UBLF.021</t>
  </si>
  <si>
    <t>The UBLF module assists with automatic switching preparation function allows the user to identify the target load profile for the analysis to be based upon a target date/time or system peak.</t>
  </si>
  <si>
    <t>ADMS.UBLF.022</t>
  </si>
  <si>
    <t>The UBLF module assists with the automatic switching preparation. The module's algorithm has an objective function that minimizes the steps required without causing any violations of voltage or power flow constraints.</t>
  </si>
  <si>
    <t>ADMS.UBLF.023</t>
  </si>
  <si>
    <t>The UBLF algorithm supports the ability to adjust transformer tap positions of LTCs and line voltage regulators to maintain specified voltages.</t>
  </si>
  <si>
    <t>ADMS.UBLF.024</t>
  </si>
  <si>
    <t>The UBLF algorithm supports the ability to simulate regulation of LTC, voltage regulators, solid-state shunt and series reactance voltage regulators (e.g. grid edge) and capacitors.</t>
  </si>
  <si>
    <t>ADMS.UBLF.025</t>
  </si>
  <si>
    <t>The UBLF algorithm supports the ability to model open delta, delta, wye, auto transformer and isolation transformer configurations.</t>
  </si>
  <si>
    <t>ADMS.UBLF.026</t>
  </si>
  <si>
    <t>The UBLF algorithm supports the ability to model series inductors (reactor) for long underground cable runs.</t>
  </si>
  <si>
    <t>ADMS.UBLF.027</t>
  </si>
  <si>
    <t>The UBLF algorithm supports the ability to model the automatic behavior of an automatic throw overs (ATO) including both non-telemetered and SCADA ATOs.</t>
  </si>
  <si>
    <t>ADMS.UBLF.028</t>
  </si>
  <si>
    <t>The UBLF algorithm supports functionality models the automatic transfer and return behavior of SCADA automatic throw overs (ATO) in study modes.</t>
  </si>
  <si>
    <t>ADMS.UBLF.029</t>
  </si>
  <si>
    <t>The UBLF algorithm supports the ability to perform UBLF calculations based on a three-phase, unbalanced distribution model.</t>
  </si>
  <si>
    <t>ADMS.UBLF.030</t>
  </si>
  <si>
    <t>The UBLF algorithm supports the ability to execute UBLF on looped, meshed and transmission systems.</t>
  </si>
  <si>
    <t>ADMS.UBLF.031</t>
  </si>
  <si>
    <t>The UBLF algorithm supports the ability to model reactive resources that switched according to day of week, holidays, time of day, temperature, voltage measurements, or VAR measurements with voltage override.</t>
  </si>
  <si>
    <t>ADMS.UBLF.032</t>
  </si>
  <si>
    <t>The UBLF algorithm supports the ability to specify the real and reactive components of each load profile independently as functions of time, day-type, and season.</t>
  </si>
  <si>
    <t>ADMS.UBLF.033</t>
  </si>
  <si>
    <t>The UBLF algorithm calculates real power, reactive power, current flow and direction for all conductor types.</t>
  </si>
  <si>
    <t>ADMS.UBLF.034</t>
  </si>
  <si>
    <t>The UBLF algorithm calculates voltage on each phase of all devices, including the secondary side of all distribution transformers.</t>
  </si>
  <si>
    <t>ADMS.UBLF.035</t>
  </si>
  <si>
    <t>The UBLF algorithm must be able to solve network, including both spot, secondary and modeled transmission network.</t>
  </si>
  <si>
    <t>ADMS.UBLF.036</t>
  </si>
  <si>
    <t>The UBLF algorithm needs to be unbalanced, and able to handle potential for DER generation to create negative net load at connection points.</t>
  </si>
  <si>
    <t>ADMS.UBLF.037</t>
  </si>
  <si>
    <t>The UBLF user has the ability to select a particular circuit, a substation, or area for analysis.</t>
  </si>
  <si>
    <t>ADMS.UBLF.038</t>
  </si>
  <si>
    <t>Save Cases</t>
  </si>
  <si>
    <t>The UBLF module has the ability to generate save cases that can be reloaded at a later time.</t>
  </si>
  <si>
    <t>ADMS.UBLF.039</t>
  </si>
  <si>
    <t>The Save Cases data saved includes topology, model, measurements, forecasting inputs, and solved solution.</t>
  </si>
  <si>
    <t>ADMS.UBLF.040</t>
  </si>
  <si>
    <t>The Save Cases data saved includes transmission and high side transformer measurements.</t>
  </si>
  <si>
    <t>ADMS.UBLF.041</t>
  </si>
  <si>
    <t>The system Operator may restart any scenario at the beginning from a save case.</t>
  </si>
  <si>
    <t>ADMS.UBLF.042</t>
  </si>
  <si>
    <t>The UBLF user has the ability to select a particular circuit, a substation, or area for inclusion in the save case. Please describe.</t>
  </si>
  <si>
    <t>ADMS.UBLF.043</t>
  </si>
  <si>
    <t>The system supports the ability to compare two different solutions with difference.</t>
  </si>
  <si>
    <t>ADMS.UBLF.044</t>
  </si>
  <si>
    <t>UBLF Load Forecast Usage</t>
  </si>
  <si>
    <t>The UBLF can be initialized from the Load forecasting function or can be initialized based upon date/time as basis for estimate, or it can use system operator conditions to generate load forecast (i.e. weather conditions, or seasonal peak/min, or time of day). Please describe.</t>
  </si>
  <si>
    <t>ADMS.LF.001</t>
  </si>
  <si>
    <t>Import</t>
  </si>
  <si>
    <t>Ability to import system or area level forecasts. Please provide details about format/protocols supported.</t>
  </si>
  <si>
    <t>ADMS.LF.002</t>
  </si>
  <si>
    <t>Ability to import substation level forecasts. Please provide details about format/protocols supported.</t>
  </si>
  <si>
    <t>ADMS.LF.003</t>
  </si>
  <si>
    <t>Ability to import circuit level forecasts. Please provide details about format/protocols supported.</t>
  </si>
  <si>
    <t>ADMS.LF.004</t>
  </si>
  <si>
    <t>Ability to import customer level forecasts. Please provide details about format/protocols supported.</t>
  </si>
  <si>
    <t>ADMS.LF.005</t>
  </si>
  <si>
    <t>Ability to import customer load profiles and apply them to customers with scaling. Please provide details about format/protocols supported.</t>
  </si>
  <si>
    <t>ADMS.LF.006</t>
  </si>
  <si>
    <t>Ability to import and replace forecasts as new versions received.</t>
  </si>
  <si>
    <t>ADMS.LF.007</t>
  </si>
  <si>
    <t>Ability to import weather forecasts. Please provide details about format/protocols supported.</t>
  </si>
  <si>
    <t>ADMS.LF.008</t>
  </si>
  <si>
    <t>Ability to save and recall versions of prior forecasts.</t>
  </si>
  <si>
    <t>ADMS.LF.009</t>
  </si>
  <si>
    <t>Calculate</t>
  </si>
  <si>
    <t>Ability to calculate substation and circuit level forecasts for load and DERs from higher level forecasts using some form of allocation factor.</t>
  </si>
  <si>
    <t>ADMS.LF.010</t>
  </si>
  <si>
    <t>Ability to calculate substation, circuit level, and transformer level load and DER forecasts from customer level forecasts using aggregation and scaling.</t>
  </si>
  <si>
    <t>ADMS.LF.011</t>
  </si>
  <si>
    <t>Ability to calculate weather adjusted load forecasts.</t>
  </si>
  <si>
    <t>ADMS.LF.012</t>
  </si>
  <si>
    <t>Ability to calculate load forecasts directly using other methods (similar day, weather model based, etc.). Please describe.</t>
  </si>
  <si>
    <t>ADMS.LF.013</t>
  </si>
  <si>
    <t>Ability to calculate hidden or shadow load that is masked by DER injection. Please describe.</t>
  </si>
  <si>
    <t>ADMS.LF.014</t>
  </si>
  <si>
    <t>Ability to calculate cold load pickup forecasts when recovering from an outage. Please describe.</t>
  </si>
  <si>
    <t>ADMS.LF.015</t>
  </si>
  <si>
    <t>Ability to save and recall forecasts via saved cases.</t>
  </si>
  <si>
    <t>ADMS.LF.016</t>
  </si>
  <si>
    <t>Ability to view forecasts in both graphical and tabular form.</t>
  </si>
  <si>
    <t>ADMS.LF.017</t>
  </si>
  <si>
    <t>Ability to view the time and magnitude of load profile extremes (min, max) for both net load and hidden load.</t>
  </si>
  <si>
    <t>ADMS.LF.018</t>
  </si>
  <si>
    <t>Ability to manually edit to override load forecasts.</t>
  </si>
  <si>
    <t>ADMS.LF.019</t>
  </si>
  <si>
    <t>Ability to view and plot actual data against a forecast.</t>
  </si>
  <si>
    <t>ADMS.LF.020</t>
  </si>
  <si>
    <t>Ability to retrieve the forecasts for a location via online and geospatial displays.</t>
  </si>
  <si>
    <t>ADMS.LF.021</t>
  </si>
  <si>
    <t>Alarm</t>
  </si>
  <si>
    <t>Ability to notify operator if forecast extremes exceed equipment limits.</t>
  </si>
  <si>
    <t>ADMS.LF.022</t>
  </si>
  <si>
    <t>Ability to notify operator if forecast extremes exceed operator defined thresholds.</t>
  </si>
  <si>
    <t>ADMS.LF.023</t>
  </si>
  <si>
    <t>Ability to notify operator if observed real time loads deviates from forecasts by a configurable threshold.</t>
  </si>
  <si>
    <t>ADMS.LF.024</t>
  </si>
  <si>
    <t>Ability to notify operator if hidden load would exceed equipment limits.</t>
  </si>
  <si>
    <t>ADMS.LF.025</t>
  </si>
  <si>
    <t>Ability to notify operator if a cold load pickup issue is expected.</t>
  </si>
  <si>
    <t>ADMS.SW.001</t>
  </si>
  <si>
    <r>
      <t>The ADMS includes a tool to manually prepare switching plans that contain a sequential record of all steps taken to perform a switching job. See</t>
    </r>
    <r>
      <rPr>
        <sz val="11"/>
        <rFont val="Calibri"/>
        <family val="2"/>
        <scheme val="minor"/>
      </rPr>
      <t xml:space="preserve"> Appendix A to RFP - Sample Documents</t>
    </r>
    <r>
      <rPr>
        <sz val="11"/>
        <color theme="1"/>
        <rFont val="Calibri"/>
        <family val="2"/>
        <scheme val="minor"/>
      </rPr>
      <t xml:space="preserve"> for example switching plan. The product should be configured to match this form.</t>
    </r>
  </si>
  <si>
    <t>ADMS.SW.002</t>
  </si>
  <si>
    <t>The ADMS switching module runs a powerflow solution after every step is recorded, played back in study mode and during actual execution.</t>
  </si>
  <si>
    <t>ADMS.SW.003</t>
  </si>
  <si>
    <t>The ADMS switching module warns against creation of loops, parallels, dropping load, the presence of DERs and picking up load after every step is recorded, played back in study mode and during actual execution.</t>
  </si>
  <si>
    <t>ADMS.SW.004</t>
  </si>
  <si>
    <t>The ADMS switching module validation includes checking de-energized segments, abnormals and tags.</t>
  </si>
  <si>
    <t>ADMS.SW.005</t>
  </si>
  <si>
    <t>The ADMS switching module validates the switching plan against a predefined set of rules after each step is defined and prior to the actual execution of the switching plan and the rules are configurable. Please describe how the rules are configured. Please describe.</t>
  </si>
  <si>
    <t>ADMS.SW.006</t>
  </si>
  <si>
    <t>The ADMS switching module has the ability to track an approval of a switching plan. Please describe the approval process and the validation and restrictions performed based upon the approvals.</t>
  </si>
  <si>
    <t>ADMS.SW.007</t>
  </si>
  <si>
    <t>The ADMS switching module has the ability to notify users upon a switching plan state change such as creation, approval, rejection, and other configured states.</t>
  </si>
  <si>
    <t>ADMS.SW.008</t>
  </si>
  <si>
    <t>The ADMS switching model approval checks are different for planned and emergency switching. No additional approvals should be required for the emergency switching besides the writer. Planned switching should be configurable for the number of approvals required.</t>
  </si>
  <si>
    <t>ADMS.SW.009</t>
  </si>
  <si>
    <t>The ADMS switching module allows users to record switching plan header information. The header information is configurable to include multiple pre-defined fields including multiple attached documents (e.g., drawings, Word docs).</t>
  </si>
  <si>
    <t>ADMS.SW.010</t>
  </si>
  <si>
    <t>The ADMS switching module switching plan header information is configurable to include certain fields as mandatory. It should also validate date/time fields and validate feeders, circuits and devices.</t>
  </si>
  <si>
    <t>ADMS.SW.011</t>
  </si>
  <si>
    <t>The ADMS switching module has the ability to support the creation of non-switching steps such as check load, block regulators, or any other non-switching action.</t>
  </si>
  <si>
    <t>ADMS.SW.012</t>
  </si>
  <si>
    <t>The ADMS switching module allows switching plans to be played back against a study session initialized to nominal state after it is initially written as each step is executed so that the user can validate the steps.</t>
  </si>
  <si>
    <t>ADMS.SW.013</t>
  </si>
  <si>
    <t>The ADMS switching module allows switching plans to be played back against a study session initialized to real time model as each step is executed so that the user can validate the steps.</t>
  </si>
  <si>
    <t>ADMS.SW.014</t>
  </si>
  <si>
    <t>The ADMS switching module supports the creation of steps for the placing and removing of tags, safety documents and notes.</t>
  </si>
  <si>
    <t>ADMS.SW.015</t>
  </si>
  <si>
    <t>The ADMS switching module validates for the correct application of tags and safety documents to ensure proper isolation for safety. Please describe the validation that is performed.</t>
  </si>
  <si>
    <t>ADMS.SW.016</t>
  </si>
  <si>
    <t>The ADMS switching module includes a dialog presented to the user to confirm any switching step prior to actual completion. This confirmation shall not be required in study mode. This dialog shall be configurable.</t>
  </si>
  <si>
    <t>ADMS.SW.017</t>
  </si>
  <si>
    <t>The ADMS switching module includes a function for the user to select a sequence of steps in a switching plan that is being prepared and generate the reverse sequence of steps. (i.e. for each open it writes a close, etc.).</t>
  </si>
  <si>
    <t>ADMS.SW.018</t>
  </si>
  <si>
    <t>Differentiate between sequential and non-sequential steps. Non-sequential steps can be executed in any order. E.g. steps 1, 2, 3 must be executed in order. Steps 3.1, 3.2, 3.3 can be executed in any order.</t>
  </si>
  <si>
    <t>ADMS.SW.019</t>
  </si>
  <si>
    <t>Graphical map views can be saved with an associated switching plan to assist the user with navigation to the area the switching is being performed.</t>
  </si>
  <si>
    <t>ADMS.SW.020</t>
  </si>
  <si>
    <t>When creating a switch plan, users can select devices from the map as input for the task.</t>
  </si>
  <si>
    <t>ADMS.SW.021</t>
  </si>
  <si>
    <t>When creating a switch plan, tasks may be deleted, moved up, moved down, copied and pasted.</t>
  </si>
  <si>
    <t>ADMS.SW.022</t>
  </si>
  <si>
    <t>When executing a switch plan, tasks may be aborted.</t>
  </si>
  <si>
    <t>ADMS.SW.023</t>
  </si>
  <si>
    <t>While executing a switch plan, tasks may be added that do not require approval where emergencies deem it necessary.</t>
  </si>
  <si>
    <t>ADMS.SW.024</t>
  </si>
  <si>
    <t>If adding a task during switch plan executing, the newly added task will not change the overall numbering sequence.  For example, for a task added between task 5 and 6, the new task will be numbered 5.1</t>
  </si>
  <si>
    <t>ADMS.SW.025</t>
  </si>
  <si>
    <t>Users should be able to search for switch plans by switch plan name, switch plan composer, date to be executed, circuits involved.  Please list all search parameters.</t>
  </si>
  <si>
    <t>ADMS.SW.026</t>
  </si>
  <si>
    <t xml:space="preserve">Users should be able to execute multiple switch plans from a single software instance. </t>
  </si>
  <si>
    <t>ADMS.SW.027</t>
  </si>
  <si>
    <t xml:space="preserve">The switching sheet records the date/time when a step is issued, completed or aborted. </t>
  </si>
  <si>
    <t>ADMS.SW.028</t>
  </si>
  <si>
    <t>The switching step records the person the step is issued to.</t>
  </si>
  <si>
    <t>ADMS.SW.029</t>
  </si>
  <si>
    <t>The switching sheet may also include switching steps that are for SCADA controlled steps and it will generate the SCADA control action when issued.</t>
  </si>
  <si>
    <t>ADMS.SW.030</t>
  </si>
  <si>
    <t>The ADMS switching module has the ability to automatically prepare a set of switching steps based upon an operator's input of desire results (e.g., isolate this device, restore this segment, etc.)</t>
  </si>
  <si>
    <t>ADMS.SW.031</t>
  </si>
  <si>
    <t>The ADMS automatic switching preparation module's algorithm has an objective function that minimizes the steps required without causing any violations of preset rules (e.g., doesn't violate, ratings, validate against protection settings, includes check for visual opens).</t>
  </si>
  <si>
    <t>ADMS.SW.032</t>
  </si>
  <si>
    <t>Simulation</t>
  </si>
  <si>
    <t>The user is able to record steps ahead of time as they are done by the user in a simulation model that is only visible to the user preparing the switching plan.</t>
  </si>
  <si>
    <t>ADMS.SW.033</t>
  </si>
  <si>
    <t>The ADMS simulates each step using the topology processor and shows the impact of the step on the energization of the electrical system including the identification of loops, parallels and de-energized segments.</t>
  </si>
  <si>
    <t>ADMS.SW.034</t>
  </si>
  <si>
    <t>Notification</t>
  </si>
  <si>
    <t xml:space="preserve">The ADMS switching module includes a function to generate a list of customers impacted by the prepared switching to use for proactively manually calling customers concerning planned outage notifications. The generated list of customers should identify all of the impacted critical customers. </t>
  </si>
  <si>
    <t>ADMS.SW.035</t>
  </si>
  <si>
    <t>The ADMS switching module includes a function to generate a list of customers needing curtailment based upon rules or the presence of a curtailment step in the switching plan.</t>
  </si>
  <si>
    <t>ADMS.SW.036</t>
  </si>
  <si>
    <t>The ADMS switching module includes a function to initiate customer notifications through the IVR for planned outage notifications triggered by switching plans.</t>
  </si>
  <si>
    <t>ADMS.SW.037</t>
  </si>
  <si>
    <t>Permits/Safety Docs</t>
  </si>
  <si>
    <t>Supports configurable capabilities to implement and track Safety Documents.</t>
  </si>
  <si>
    <t>ADMS.SW.038</t>
  </si>
  <si>
    <t>Supports creation of multiple types of safety documents for tracking protection permits.</t>
  </si>
  <si>
    <t>ADMS.SW.039</t>
  </si>
  <si>
    <t>One or more safety document permits can be associated with a switching sheet.</t>
  </si>
  <si>
    <t>ADMS.SW.040</t>
  </si>
  <si>
    <t>Supports at a minimum 10 different configurable safety documents, each with different configurable data fields and data validation. (e.g. Hold Off, Limited, etc.). Please describe the configuration capabilities and how the configuration is done.</t>
  </si>
  <si>
    <t>ADMS.SW.041</t>
  </si>
  <si>
    <t>Safety document can be issued to a Permit Holder and tracks the date/time the safety document was issued. Safety document also tracks the date/time the safety document was surrendered by the Permit Holder.</t>
  </si>
  <si>
    <t>ADMS.SW.042</t>
  </si>
  <si>
    <t>Issuing and surrendering safety documents can be configured to be recordable steps in a switching plan.</t>
  </si>
  <si>
    <t>ADMS.SW.043</t>
  </si>
  <si>
    <t>Issuing and surrendering a safety document records the user id and the date/time the action was taken.</t>
  </si>
  <si>
    <t>ADMS.SW.044</t>
  </si>
  <si>
    <t>The individual person that holds the permit is tracked when it is issued and released and is validated against a list of certified personnel. The Permit holder does not need to be an ADMS user.</t>
  </si>
  <si>
    <t>ADMS.SW.045</t>
  </si>
  <si>
    <t>A single safety document can be associated with one or more devices (including one or more of the phases of the device) that indicate the zone of protection.</t>
  </si>
  <si>
    <t>ADMS.SW.046</t>
  </si>
  <si>
    <t>The device fields for the zone of protection are validated against devices in the model and the user can indicate the device by selecting them on a map rather than having to type in the device name. Please describe the process for selecting the zone of protection devices.</t>
  </si>
  <si>
    <t>ADMS.SW.047</t>
  </si>
  <si>
    <t>The zone of protection may be changed (expanded or contracted) by recording changes to the devices that describe the new zone of protection. The safety document records the old and new zone of protection and the date/time the zone of protection was changed.</t>
  </si>
  <si>
    <t>ADMS.SW.048</t>
  </si>
  <si>
    <t>The location of the devices that describe the zone of protection are flagged on the map with a configurable unique symbol. Please describe how this is shown.</t>
  </si>
  <si>
    <t>ADMS.SW.049</t>
  </si>
  <si>
    <t>The location of the devices that describe the zone of protection are flagged on the map with a configurable unique symbol or indication for each different type of permit. Please describe how this is shown.</t>
  </si>
  <si>
    <t>ADMS.SW.050</t>
  </si>
  <si>
    <t>The zone of protection is shown on the map when the permit is issued and removed when the permit is surrendered from a switching plan. Please describe how this is shown.</t>
  </si>
  <si>
    <t>ADMS.SW.051</t>
  </si>
  <si>
    <t>The symbols and safety document form can be configured to have a unique color for each type of permit. (e.g. red, green, yellow). Please describe.</t>
  </si>
  <si>
    <t>ADMS.SW.052</t>
  </si>
  <si>
    <r>
      <t xml:space="preserve">A unique request/application form may be configured for the different types of permits. The forms include configurable fields for the requestor to indicate information such as location of work, protection required, etc. See </t>
    </r>
    <r>
      <rPr>
        <sz val="11"/>
        <color rgb="FFFF0000"/>
        <rFont val="Calibri"/>
        <family val="2"/>
        <scheme val="minor"/>
      </rPr>
      <t xml:space="preserve"> </t>
    </r>
    <r>
      <rPr>
        <sz val="11"/>
        <rFont val="Calibri"/>
        <family val="2"/>
        <scheme val="minor"/>
      </rPr>
      <t>Appendix A to RFP - Sample Documents</t>
    </r>
    <r>
      <rPr>
        <sz val="11"/>
        <color theme="1"/>
        <rFont val="Calibri"/>
        <family val="2"/>
        <scheme val="minor"/>
      </rPr>
      <t xml:space="preserve"> for example switching request. The product request form should be configured to match this form.</t>
    </r>
  </si>
  <si>
    <t>ADMS.SW.053</t>
  </si>
  <si>
    <t>All Permits/Safety Documents are identified with the same number as the ADMS generated switching plan number and an additional dash number to uniquely identify the specific safety document. Please describe the options and constraints for numbering (e.g. alpha numeric, encoded date, prefix, etc.)</t>
  </si>
  <si>
    <t>ADMS.SW.054</t>
  </si>
  <si>
    <t>Templates</t>
  </si>
  <si>
    <t>The ADMS switching module has the ability to  save a switch plan as a template.</t>
  </si>
  <si>
    <t>ADMS.SW.055</t>
  </si>
  <si>
    <t>Users can retrieve a previously created template for switching and save it as a single switching use plan.</t>
  </si>
  <si>
    <t>ADMS.SW.056</t>
  </si>
  <si>
    <t>When making edits to a single use plan that was created from a template, changes will not impact the original template.</t>
  </si>
  <si>
    <t>ADMS.SW.057</t>
  </si>
  <si>
    <t>Switching List</t>
  </si>
  <si>
    <t>The ADMS has a tabular display list of switching plans (that can be filtered to show just today's plans).</t>
  </si>
  <si>
    <t>ADMS.SW.058</t>
  </si>
  <si>
    <t>Calendar</t>
  </si>
  <si>
    <t>The ADMS has a calendar that displays the switching plans scheduled for each day on the calendar. And then open the switching plans from the calendar.</t>
  </si>
  <si>
    <t>ADMS.SW.059</t>
  </si>
  <si>
    <t>Validation</t>
  </si>
  <si>
    <t>Users can interrogate for other switching sheets that overlap by device, control zone and/or time.</t>
  </si>
  <si>
    <t>ADMS.SW.060</t>
  </si>
  <si>
    <t>Switching Sheets can be automatically and manually associated to outage events.</t>
  </si>
  <si>
    <t>ADMS.SW.061</t>
  </si>
  <si>
    <t>Switching Steps can be recorded directly in the outage event if desired.</t>
  </si>
  <si>
    <t>ADMS.SW.062</t>
  </si>
  <si>
    <t>Switching action and free format steps not directly recorded to a specific sheet are captured in a miscellaneous log.</t>
  </si>
  <si>
    <t>ADMS.SW.063</t>
  </si>
  <si>
    <t xml:space="preserve">The switching sheets and miscellaneous log needs to be able to be exported to an external system. Please describe the supported export capabilities.  </t>
  </si>
  <si>
    <t>ADMS.DSE.001</t>
  </si>
  <si>
    <t>The state estimation is used as a base solution for FLISR and VVO. Please describe.</t>
  </si>
  <si>
    <t>ADMS.DSE.002</t>
  </si>
  <si>
    <t>State estimation generates a powerflow solution using the state estimator results for each electrical island. Please describe.</t>
  </si>
  <si>
    <t>ADMS.DSE.003</t>
  </si>
  <si>
    <t>DSE Inputs</t>
  </si>
  <si>
    <t>State estimation utilizes current solution of the topology processor including all temporary cuts and jumpers.</t>
  </si>
  <si>
    <t>ADMS.DSE.004</t>
  </si>
  <si>
    <t>State estimation utilizes all SCADA measurements including tap positions including those retrieved from real-time interfaces, including ICCP. Please describe what is done when the SCADA data is not available.</t>
  </si>
  <si>
    <t>ADMS.DSE.005</t>
  </si>
  <si>
    <t>State estimation utilizes all EMS state estimator results as input measurements for the solution. Please describe what is done when the SCADA data is not available.</t>
  </si>
  <si>
    <t>ADMS.DSE.006</t>
  </si>
  <si>
    <t>State estimation utilizes phase measurements from phasor measurement units (PMU)s.</t>
  </si>
  <si>
    <t>ADMS.DSE.007</t>
  </si>
  <si>
    <t>State Estimation is capable of using grid edge device data as measurement inputs.</t>
  </si>
  <si>
    <t>ADMS.DSE.008</t>
  </si>
  <si>
    <t>State Estimation uses the AMI near real-time and AMI Historical measurements as measurement inputs.</t>
  </si>
  <si>
    <t>ADMS.DSE.009</t>
  </si>
  <si>
    <t xml:space="preserve">State Estimation uses the available weather and DER data. </t>
  </si>
  <si>
    <t>ADMS.DSE.010</t>
  </si>
  <si>
    <t>State Estimation uses the available weather measurement data from telemetered sensors.</t>
  </si>
  <si>
    <t>ADMS.DSE.011</t>
  </si>
  <si>
    <t>Triggers</t>
  </si>
  <si>
    <t>State estimation runs on demand or continuously on a schedule (configurable).</t>
  </si>
  <si>
    <t>ADMS.DSE.012</t>
  </si>
  <si>
    <t>State estimation can be triggered on any topology change or significant measurement change (configurable). Please describe.</t>
  </si>
  <si>
    <t>ADMS.DSE.013</t>
  </si>
  <si>
    <t>User can enable/disable automatic state estimation execution.</t>
  </si>
  <si>
    <t>ADMS.DSE.014</t>
  </si>
  <si>
    <t>User can enable/disable individual feeders/circuits from the DSE solution.</t>
  </si>
  <si>
    <t>ADMS.DSE.015</t>
  </si>
  <si>
    <t>DSE Solution</t>
  </si>
  <si>
    <t>State estimator solves for 1, 2, and 3-phase voltages and flows, including both line-to-line and line-to-ground values</t>
  </si>
  <si>
    <t>ADMS.DSE.016</t>
  </si>
  <si>
    <t>State estimator solves for tap positions of tap changing transformers and voltage regulators.</t>
  </si>
  <si>
    <t>ADMS.DSE.017</t>
  </si>
  <si>
    <t>State estimator solves circuits that are grounded and ungrounded.</t>
  </si>
  <si>
    <t>ADMS.DSE.018</t>
  </si>
  <si>
    <t>State estimator solves for systems comprising multiple islands with dynamic island membership based on switching configuration.</t>
  </si>
  <si>
    <t>ADMS.DSE.019</t>
  </si>
  <si>
    <t>The state estimator solves parallel networks, mesh and spot networks as part of the each electrical island solution.</t>
  </si>
  <si>
    <t>ADMS.DSE.020</t>
  </si>
  <si>
    <t>The state estimator treats redundant measurements as independent measurements and doesn’t average them.</t>
  </si>
  <si>
    <t>ADMS.DSE.021</t>
  </si>
  <si>
    <t>The state estimator displays overall status of State Estimation execution status including enable/disable status, all errors, and the most recent triggers.</t>
  </si>
  <si>
    <t>ADMS.DSE.022</t>
  </si>
  <si>
    <t>The state estimator displays a summary and list of the solution errors, residuals, solution cost, number of degrees of freedom and quality metrics for each electrical island, solved voltage and flow.</t>
  </si>
  <si>
    <t>ADMS.DSE.023</t>
  </si>
  <si>
    <t>State estimation displays solution on graphically and on tabular displays that are automatically updated after every state estimation solution.</t>
  </si>
  <si>
    <t>ADMS.DSE.024</t>
  </si>
  <si>
    <t>Tuning</t>
  </si>
  <si>
    <t>State estimation includes the ability to tune the solution mismatch percentages globally. Please describe any other global tuning parameters.</t>
  </si>
  <si>
    <t>ADMS.DSE.025</t>
  </si>
  <si>
    <t>State estimation includes the ability to adjust the weighting of individual data points and data sources based on a confidence level that can be changed by an administrator.</t>
  </si>
  <si>
    <t>ADMS.DSE.026</t>
  </si>
  <si>
    <t>DSE Alarms</t>
  </si>
  <si>
    <t>State estimation includes the ability to alert the user when DSE quality degrades beyond a certain configurable level. Please describe.</t>
  </si>
  <si>
    <t>ADMS.DSE.027</t>
  </si>
  <si>
    <t>Bad Data Detection</t>
  </si>
  <si>
    <t>State estimation performs data consistency checks/bad data validation and issues alarms if inconsistencies are detected</t>
  </si>
  <si>
    <t>ADMS.DSE.028</t>
  </si>
  <si>
    <t>State estimation performs data consistency checks/bad data detection and displays on geographic map if inconsistencies are detected</t>
  </si>
  <si>
    <t>ADMS.DSE.029</t>
  </si>
  <si>
    <t>State estimator detects and automatically excludes bad measurements</t>
  </si>
  <si>
    <t>ADMS.DSE.030</t>
  </si>
  <si>
    <t>Users may manually override a measurement flagged as bad or manually choose to exclude a measurement</t>
  </si>
  <si>
    <t>ADMS.DSE.031</t>
  </si>
  <si>
    <t>Violation Checks</t>
  </si>
  <si>
    <t>The user can enable/disable violation alarm generation based upon state estimation results.</t>
  </si>
  <si>
    <t>ADMS.DSE.032</t>
  </si>
  <si>
    <t>The user can enable/disable individual feeders/circuits from violation alarm generation based upon state estimation results.</t>
  </si>
  <si>
    <t>ADMS.DSE.033</t>
  </si>
  <si>
    <t>The State estimator displays in tabular format all devices currently in violation</t>
  </si>
  <si>
    <t>ADMS.DSE.034</t>
  </si>
  <si>
    <t>The state estimator displays in tabular and graphical format all the reasons each device or measurement is currently in violation</t>
  </si>
  <si>
    <t>ADMS.DSE.035</t>
  </si>
  <si>
    <t>State Estimator tabular format display for violations is sortable by any field.</t>
  </si>
  <si>
    <t>ADMS.DSE.036</t>
  </si>
  <si>
    <t>State Estimator tabular format display for violations is filterable by any field</t>
  </si>
  <si>
    <t>ADMS.DSE.037</t>
  </si>
  <si>
    <t>State Estimator tabular format display is colored or otherwise distinguished by degree of violation. Please include screen shot.</t>
  </si>
  <si>
    <t>ADMS.DSE.038</t>
  </si>
  <si>
    <t>State Estimator violation limits are configurable by device type</t>
  </si>
  <si>
    <t>ADMS.DSE.039</t>
  </si>
  <si>
    <t>The State Estimator violation limits are configurable by conductor type.</t>
  </si>
  <si>
    <t>ADMS.DSE.040</t>
  </si>
  <si>
    <t>The State Estimator violation limits are suppressible by user</t>
  </si>
  <si>
    <t>ADMS.DSE.041</t>
  </si>
  <si>
    <t>The limits used by the state estimator include Ambient Adjusted Rating. It is similar to seasonal ratings but the selection of rating set utilizing a realtime measurement(ambient temperature) instead of calendar.</t>
  </si>
  <si>
    <t>ADMS.DSE.042</t>
  </si>
  <si>
    <t>DER Modeling</t>
  </si>
  <si>
    <t xml:space="preserve">Solve for energization sources including all DERs on radial, network and mesh. </t>
  </si>
  <si>
    <t>ADMS.DSE.043</t>
  </si>
  <si>
    <t>State estimator uses estimated DER generation in the solution.</t>
  </si>
  <si>
    <t>ADMS.DSE.044</t>
  </si>
  <si>
    <t>State estimator uses telemetered DER generation in the solution.</t>
  </si>
  <si>
    <t>ADMS.DSE.045</t>
  </si>
  <si>
    <t>State estimator includes DER modeling of storage. Please describe.</t>
  </si>
  <si>
    <t>ADMS.DSE.046</t>
  </si>
  <si>
    <t>DSE Load Allocation</t>
  </si>
  <si>
    <t>Load allocation is automatically run to provide initial estimates for the State Estimation execution.</t>
  </si>
  <si>
    <t>ADMS.DSE.047</t>
  </si>
  <si>
    <t>Load profiles used for DSE load allocation will be formed with a configurable number (e.g., 24) of points per day as well as different load profiles per type of day</t>
  </si>
  <si>
    <t>ADMS.DSE.048</t>
  </si>
  <si>
    <t>Load profiles used for DSE load allocation include, at a minimum, six day types (i.e., week day, weekend day, holiday, day before holiday, day after holiday, user definable)</t>
  </si>
  <si>
    <t>ADMS.DSE.049</t>
  </si>
  <si>
    <t>Load profiles use for DSE load allocation include the associated temperature.</t>
  </si>
  <si>
    <t>ADMS.DSE.050</t>
  </si>
  <si>
    <t>State estimator uses load profiles for each distribution transformer, as well as for each primary metered customer and spot load</t>
  </si>
  <si>
    <t>ADMS.DSE.051</t>
  </si>
  <si>
    <t>State estimator includes administrative tools that will be used to view and to maintain these load profiles (graphical) on any device in the model</t>
  </si>
  <si>
    <t>ADMS.DSE.052</t>
  </si>
  <si>
    <t>Load curves used in the state estimator include real and reactive components.</t>
  </si>
  <si>
    <t>ADMS.DSE.053</t>
  </si>
  <si>
    <t>The state estimator load allocation shall consider spots loads that are not scaled. Spot loads are considered to be fixed for a single solution.</t>
  </si>
  <si>
    <t>ADMS.FLISR.001</t>
  </si>
  <si>
    <t>The Fault Location, Isolation and Service Restoration (FLISR) generates switching plans and works in the same manner as other switching plans.</t>
  </si>
  <si>
    <t>ADMS.FLISR.002</t>
  </si>
  <si>
    <t>FLISR functions are able to be disabled/enabled at the device, feeder, substation, and area level. Please describe the disable/enable functionality.</t>
  </si>
  <si>
    <t>ADMS.FLISR.003</t>
  </si>
  <si>
    <t>A user with appropriate authority has the ability to globally disable FLISR restoration capabilities.</t>
  </si>
  <si>
    <t>ADMS.FLISR.004</t>
  </si>
  <si>
    <t>The FLISR module supports a configurable time interval of sustained loss of supply at a feeder source. Any de-energization at the feeder source that exceeds the time interval triggers FLISR to create switching steps that can be used to reconfigure eligible (also configurable) tie-switches to restore the de-energized feeders through alternative substations and/or feeders. Please describe.</t>
  </si>
  <si>
    <t>ADMS.FLISR.005</t>
  </si>
  <si>
    <t>The FLISR module has the ability to detect faults based on receiving and processing fault information from intelligent electronic devices (IEDs), fault current indicators (FCIs) or results from FLA. Please describe.</t>
  </si>
  <si>
    <t>ADMS.FLISR.006</t>
  </si>
  <si>
    <t xml:space="preserve">The FLISR module has the ability to monitor and utilize all SCADA device status, including properly handling user requested and non-requested device operations. </t>
  </si>
  <si>
    <t>ADMS.FLISR.007</t>
  </si>
  <si>
    <t>The FLISR module has the ability to simultaneously produce switching plans for multiple faults of different types, on multiple feeders.</t>
  </si>
  <si>
    <t>ADMS.FLISR.008</t>
  </si>
  <si>
    <t>The FLISR module calculates and displays the restored or dropped load and customer count that occurs as result of each switching step.</t>
  </si>
  <si>
    <t>ADMS.FLISR.009</t>
  </si>
  <si>
    <t>The FLISR module has configurable options for voltage limit violations, ranking algorithm, time delays, restoration delay, etc. Please describe the configuration options.</t>
  </si>
  <si>
    <t>ADMS.FLISR.010</t>
  </si>
  <si>
    <t>The FLISR module has the ability for devices to be designated by the user as unavailable for inclusion in FLISR generated suggested switching. Please describe how these devices are designated.</t>
  </si>
  <si>
    <t>ADMS.FLISR.011</t>
  </si>
  <si>
    <t>The FLISR module has the ability to make specific ATOs unavailable for inclusion in FLISR generated suggested switching.</t>
  </si>
  <si>
    <t>ADMS.FLISR.012</t>
  </si>
  <si>
    <t>The FLISR module has the ability to produce "go back" switching steps that return the system to pre-fault conditions after the fault is cleared.</t>
  </si>
  <si>
    <t>ADMS.FLISR.013</t>
  </si>
  <si>
    <t>Modes</t>
  </si>
  <si>
    <t>The FLISR module has the ability to support fully automated, advisory, and manual modes system wide or for selected areas. Please describe.</t>
  </si>
  <si>
    <t>ADMS.FLISR.014</t>
  </si>
  <si>
    <t>The FLISR module has the ability to automatically execute a FLISR generated switching sequence in the fully automated mode.</t>
  </si>
  <si>
    <t>ADMS.FLISR.015</t>
  </si>
  <si>
    <t>In automated mode, the FLISR module verifies automated device operation (i.e., confirmation that the device opened) before executing the next step in the switching order. If a device fails to operate, automation should abort and generate an alarm.</t>
  </si>
  <si>
    <t>ADMS.FLISR.016</t>
  </si>
  <si>
    <t xml:space="preserve">In automated mode, the FLISR module recognizes automatic throw overs. </t>
  </si>
  <si>
    <t>ADMS.FLISR.017</t>
  </si>
  <si>
    <t>In automated mode, the FLISR module honors any DA devices that are in local control, failed state or disabled.</t>
  </si>
  <si>
    <t>ADMS.FLISR.018</t>
  </si>
  <si>
    <t>The FLISR module supports the ability to automatically generate and recommend switching sequences to the user when in advisory mode.</t>
  </si>
  <si>
    <t>ADMS.FLISR.019</t>
  </si>
  <si>
    <t>In advisory mode, the FLISR module generates a notification only to the user whose area of responsibility includes the faulted area.</t>
  </si>
  <si>
    <t>ADMS.FLISR.020</t>
  </si>
  <si>
    <t>In manual mode, the user can select sections or devices in the system and the application will prepare a switching order to further isolate and restore service.</t>
  </si>
  <si>
    <t>ADMS.FLISR.021</t>
  </si>
  <si>
    <t>The FLISR module has the ability to react to fault indications the same whether fault location is manually entered or automatically identified. Please describe the process for manual entry.</t>
  </si>
  <si>
    <t>ADMS.FLISR.022</t>
  </si>
  <si>
    <t>Solution Algorithm</t>
  </si>
  <si>
    <t>The FLISR module uses State Estimation data as the basis for the analysis.</t>
  </si>
  <si>
    <t>ADMS.FLISR.023</t>
  </si>
  <si>
    <t>The FLISR solution algorithm considers temporary devices as valid devices to use.</t>
  </si>
  <si>
    <t>ADMS.FLISR.024</t>
  </si>
  <si>
    <t>The FLISR solution algorithm considers both remote control and manual switching solutions but prioritizes operations that are remote control first and then manual.</t>
  </si>
  <si>
    <t>ADMS.FLISR.025</t>
  </si>
  <si>
    <t>The FLISR solution algorithm solves for radial or looped systems with 1, 2 or 3-phase line sections.</t>
  </si>
  <si>
    <t>ADMS.FLISR.026</t>
  </si>
  <si>
    <t>The FLISR solution algorithm considers that if the tie connects to a different feeder, it will not consider that feeder unless it is energized and it has no existing loading or voltage violation.  The feeder must also not have a FLISR event in progress (fault, loss of voltage, or bus fault event)</t>
  </si>
  <si>
    <t>ADMS.FLISR.027</t>
  </si>
  <si>
    <t>The FLISR algorithm opens upstream and downstream devices to isolate the faulted section(s) and restore sections downstream of the feeder breaker and upstream of the fault</t>
  </si>
  <si>
    <t>ADMS.FLISR.028</t>
  </si>
  <si>
    <t>All automated switching steps triggered by FLISR should also have FLISR noted as the operator for the events log.</t>
  </si>
  <si>
    <t>ADMS.FLISR.029</t>
  </si>
  <si>
    <t>FLISR will also place tag(s) of a configurable type on all switches that are operated as part of the FLISR generated switching. The tag includes a comment/note that the tag was generated by FLISR.</t>
  </si>
  <si>
    <t>ADMS.FLISR.030</t>
  </si>
  <si>
    <t>The FLISR module identifies and excludes safety-tagged devices from the suggested switching sequences.</t>
  </si>
  <si>
    <t>ADMS.FLISR.031</t>
  </si>
  <si>
    <t>The FLISR module considers transferring all or some of the load to one or more adjacent feeders when determining potential switching sequences. Please describe.</t>
  </si>
  <si>
    <t>ADMS.FLISR.032</t>
  </si>
  <si>
    <t>Considers non-adjacent feeders and substations for potential switching orders to restore service to the non-faulted sections of the feeder.  The number of non-adjacent feeders and substations that can be included in the analysis shall be configurable.</t>
  </si>
  <si>
    <t>ADMS.FLISR.033</t>
  </si>
  <si>
    <t>The FLISR module estimates the impact of cold load pickup and loss of DERs on pickup when analyzing switching options. Please describe.</t>
  </si>
  <si>
    <t>ADMS.FLISR.034</t>
  </si>
  <si>
    <t xml:space="preserve">FLISR algorithm performs a look ahead analysis to ensure that the proposed restoration steps will not cause an overload in the short term future using load forecasting and UBLF solutions. </t>
  </si>
  <si>
    <t>ADMS.FLISR.035</t>
  </si>
  <si>
    <t xml:space="preserve">FLISR algorithm amount of time looking forward used in the look ahead analysis has a configurable global default that can be overriden by the operator.  </t>
  </si>
  <si>
    <t>ADMS.FLISR.036</t>
  </si>
  <si>
    <t>Solution Validation</t>
  </si>
  <si>
    <t>FLISR verifies that a restoration switching solution does not violate current limits of conductors and devices on faulted feeder or any feeders used in restoration by running power flow.</t>
  </si>
  <si>
    <t>ADMS.FLISR.037</t>
  </si>
  <si>
    <t>FLISR verifies that the solution does not violate kVA limits in substation transformers on faulted feeder or any feeders used in restoration</t>
  </si>
  <si>
    <t>ADMS.FLISR.038</t>
  </si>
  <si>
    <t>FLISR verifies that the restoration switching solution does not violate voltage limits on faulted feeder or any feeders used in restoration</t>
  </si>
  <si>
    <t>ADMS.FLISR.039</t>
  </si>
  <si>
    <t>FLISR verifies that a restoration switching solution does not introduce protection violations on faulted feeder or any feeders used in restoration</t>
  </si>
  <si>
    <t>ADMS.FLISR.040</t>
  </si>
  <si>
    <t>Solution Ranking</t>
  </si>
  <si>
    <t>The FLISR solution algorithm has the ability to rank potential restoration solutions based on number of device operations, number of customers restored, and other factors. Please describe how the solutions are ranked and presented to the user.</t>
  </si>
  <si>
    <t>ADMS.FLISR.041</t>
  </si>
  <si>
    <t>The FLISR solution algorithm ranks solutions based upon potential overloads or voltage limits violations as a result of the suggested switching.</t>
  </si>
  <si>
    <t>ADMS.FLISR.042</t>
  </si>
  <si>
    <t>The FLISR solution algorithm ranks solutions based upon the inclusion of automated switching steps vs. manual switching steps and prioritize the solutions with the most automated switching.</t>
  </si>
  <si>
    <t>ADMS.FLISR.043</t>
  </si>
  <si>
    <t>Condition based monitoring</t>
  </si>
  <si>
    <t>FLISR algorithm may incorporate the support of Condition based monitoring of DA devices, and have the feature of external connectivity to Asset Management Systems</t>
  </si>
  <si>
    <t>ADMS.FLA.01</t>
  </si>
  <si>
    <t>Fault Location Analysis (FLA) uses the ADMS Realtime "as operated" model and impedances just prior to fault occurrence for the fault location calculation.</t>
  </si>
  <si>
    <t>ADMS.FLA.02</t>
  </si>
  <si>
    <t>FLA has the ability to calculate a location(s) of a fault given a fault current(s) from a telemetered relay. The location is determined based upon a calculated distance from the sensing device which could potentially be at more than one location.</t>
  </si>
  <si>
    <t>ADMS.FLA.03</t>
  </si>
  <si>
    <t>FLA has the ability to calculate a location(s) given a fault current manually entered by a user based upon a reading made in the field when telemetry doesn't exist.</t>
  </si>
  <si>
    <t>ADMS.FLA.04</t>
  </si>
  <si>
    <t>FLA calculates locations for both sustained and momentary fault(s).</t>
  </si>
  <si>
    <t>ADMS.FLA.05</t>
  </si>
  <si>
    <t>FLA determines the type of fault (3 phase, phase-to-phase, phase-to-ground) based on telemetered fault current values</t>
  </si>
  <si>
    <t>ADMS.FLA.06</t>
  </si>
  <si>
    <t>FLA  utilizes asymmetrical and symmetrical values to determine if the fault is phase to ground, phase to phase, three phase fault to ground, or three phase.</t>
  </si>
  <si>
    <t>ADMS.FLA.07</t>
  </si>
  <si>
    <t>Ability to operate in parallel with FLISR and other system functions while determining the fault location.</t>
  </si>
  <si>
    <t>ADMS.FLA.08</t>
  </si>
  <si>
    <t>Use of FCI data</t>
  </si>
  <si>
    <t>FLA  has the ability to use fault sensors/fault current indicators (FCI) in addition to the fault current measurement in the analysis and determination of fault location.</t>
  </si>
  <si>
    <t>ADMS.FLA.09</t>
  </si>
  <si>
    <t>FLA has the ability to use the phase indication from the FCI.</t>
  </si>
  <si>
    <t>ADMS.FLA.10</t>
  </si>
  <si>
    <t>FLA Has the ability to use fault indications from bi-directional FCI devices</t>
  </si>
  <si>
    <t>ADMS.FLA.11</t>
  </si>
  <si>
    <t>Use of AMI data</t>
  </si>
  <si>
    <t>FLA has the ability to use AMI outage data (last gasps and/or pings) and/or any other telemetry to improve location predictions. Please describe.</t>
  </si>
  <si>
    <t>ADMS.FLA.12</t>
  </si>
  <si>
    <t>OMS Integration</t>
  </si>
  <si>
    <t>The FLA has the ability to use outage calls to improve location predictions. Please describe.</t>
  </si>
  <si>
    <t>ADMS.FLA.13</t>
  </si>
  <si>
    <t>In addition to the outage calls integration, FLA is integrated with outage management functionality. Please describe how the two functions work together.</t>
  </si>
  <si>
    <t>ADMS.FLA.14</t>
  </si>
  <si>
    <t>Alarm Integration</t>
  </si>
  <si>
    <t>FLA has the Ability to send a status change to the alarm system to indicating a fault is detected by FLA</t>
  </si>
  <si>
    <t>ADMS.FLA.15</t>
  </si>
  <si>
    <t>Ability to send a status change to the alarm system indicating the FLA system has determined a fault location</t>
  </si>
  <si>
    <t>ADMS.FLA.16</t>
  </si>
  <si>
    <t>Ability to send a status change to the alarm system indicating that the FLA system is analyzing the fault to determine the location.</t>
  </si>
  <si>
    <t>ADMS.FLA.17</t>
  </si>
  <si>
    <t>FLA User Interface</t>
  </si>
  <si>
    <t>Ability to display the fault location on a map for the operator. Please provide a screen shot.</t>
  </si>
  <si>
    <t>ADMS.FLA.18</t>
  </si>
  <si>
    <t>The FLA module supports the ability for the operator to confirm and record the actual location of the fault in the system at a predicted or a different location (including logging the operator action).</t>
  </si>
  <si>
    <t>ADMS.FLA.19</t>
  </si>
  <si>
    <t>FLA has the ability for the operator to remove one of multiple possible fault locations and/or designate the actual fault location.</t>
  </si>
  <si>
    <t>ADMS.FLA.20</t>
  </si>
  <si>
    <t>Ability for FLA indicate probabilities for each of the multiple possible fault locations.</t>
  </si>
  <si>
    <t>alarm</t>
  </si>
  <si>
    <t>ADMS.VVO.001</t>
  </si>
  <si>
    <t>Model</t>
  </si>
  <si>
    <t>The ADMS has the ability to use the common model for the Volt VAR Optimization (VVO) function.</t>
  </si>
  <si>
    <t>ADMS.VVO.002</t>
  </si>
  <si>
    <t>The VVO function operates on the current realtime network model considering all abnormal device states and temporary cuts and jumpers.</t>
  </si>
  <si>
    <t>ADMS.VVO.003</t>
  </si>
  <si>
    <t>The VVO module has the ability to run in a Automatic Real Time Mode, Advisory Mode (VVO computes the control actions but can only be executed manually by the user), Study Mode. Please describe the modes of operation available.</t>
  </si>
  <si>
    <t>ADMS.VVO.004</t>
  </si>
  <si>
    <t>VVO Modes</t>
  </si>
  <si>
    <t>In Real Time mode VVO monitors results from SCADA or the State Estimator based upon configuration, responds to violations and issues controls to resolve voltage violations.</t>
  </si>
  <si>
    <t>ADMS.VVO.005</t>
  </si>
  <si>
    <t>In Real Time mode VVO can use either SCADA or State Estimator solutions (user configurable source selected by control zone: feeder, substation)</t>
  </si>
  <si>
    <t>ADMS.VVO.006</t>
  </si>
  <si>
    <t>VVO Alarms</t>
  </si>
  <si>
    <t>In Real Time mode VVO generates an alarm when a voltage or load violation is detected during the execution of optimization function.</t>
  </si>
  <si>
    <t>ADMS.VVO.007</t>
  </si>
  <si>
    <t>In Real Time mode VVO generates an alarm when the number of operations limits is reached on a specific device (capacitor bank, LTC, etc.) and alerts the operator that the algorithm did not operate the device due to reaching the limit.</t>
  </si>
  <si>
    <t>ADMS.VVO.008</t>
  </si>
  <si>
    <t>The VVO mode of operation can be individually selected at the feeder or substation level. Please describe the process for enabling the function at these levels.</t>
  </si>
  <si>
    <t>ADMS.VVO.009</t>
  </si>
  <si>
    <t>Measurements</t>
  </si>
  <si>
    <t>The VVO is able to use SCADA measurements in the substation and on the feeder.</t>
  </si>
  <si>
    <t>ADMS.VVO.010</t>
  </si>
  <si>
    <t>The VVO is able to use smart meter voltage measurements from AMI at the customer level.</t>
  </si>
  <si>
    <t>ADMS.VVO.011</t>
  </si>
  <si>
    <t>Loads</t>
  </si>
  <si>
    <t>The VVO module has the ability to monitor active and reactive loads at substations and on feeders.</t>
  </si>
  <si>
    <t>ADMS.VVO.012</t>
  </si>
  <si>
    <t>Control</t>
  </si>
  <si>
    <t>The VVO module automatically disables operations of any device (i.e. regulator and cap banks) that are tagged.</t>
  </si>
  <si>
    <t>ADMS.VVO.013</t>
  </si>
  <si>
    <t>The VVO module supports sending control signals to maintain regulator and LTC voltages within configurable limits.</t>
  </si>
  <si>
    <t>ADMS.VVO.014</t>
  </si>
  <si>
    <t>The VVO module supports sending control signals to smart inverters and other end of line controllable devices including grid edge devices.</t>
  </si>
  <si>
    <t>ADMS.VVO.015</t>
  </si>
  <si>
    <t>The VVO algorithm reverts to using the local control model when communication is lost for capacitor banks, LTC's and regulators.</t>
  </si>
  <si>
    <t>ADMS.VVO.016</t>
  </si>
  <si>
    <t>The VVO must support devices that have heartbeat monitoring. These are devices where a heartbeat must be present to keep the device in the VVO solution.</t>
  </si>
  <si>
    <t>ADMS.VVO.017</t>
  </si>
  <si>
    <t>The VVO supports control of DER resources directly controlled through SCADA.</t>
  </si>
  <si>
    <t>ADMS.VVO.018</t>
  </si>
  <si>
    <t>The VVO module can be configured to automatically disable operations on any feeder with any abnormal situations including predicted or confirmed outages.</t>
  </si>
  <si>
    <t>ADMS.VVO.019</t>
  </si>
  <si>
    <t>The VVO module has configuration parameters such as time delays and control priorities. Please describe the configuration options.</t>
  </si>
  <si>
    <t>ADMS.VVO.020</t>
  </si>
  <si>
    <t>VVO Algorithm</t>
  </si>
  <si>
    <t>The VVO algorithm supports sending control signals to operate capacitors to maintain power factor and/or voltage within configurable limits.</t>
  </si>
  <si>
    <t>ADMS.VVO.021</t>
  </si>
  <si>
    <t>The VVO algorithm automatically controls substation and feeder LTCs, regulator, and switched capacitor banks for optimization.</t>
  </si>
  <si>
    <t>ADMS.VVO.022</t>
  </si>
  <si>
    <t>The VVO algorithm can automatically control LTCs by either direct tap and by changing voltage set points. Please describe.</t>
  </si>
  <si>
    <t>ADMS.VVO.023</t>
  </si>
  <si>
    <t>The VVO algorithm can limit the number of capacitor switching operations for a single capacitor bank within a period of time. The number and time period is configurable.</t>
  </si>
  <si>
    <t>ADMS.VVO.024</t>
  </si>
  <si>
    <t>The VVO algorithm can limit the number of LTC operations for a single LTC within a period of time. The number and time period is configurable (independent of the capacitor configuration).</t>
  </si>
  <si>
    <t>ADMS.VVO.025</t>
  </si>
  <si>
    <t>The VVO algorithm is able to set the objective function for either loss optimization or demand reduction (conservation voltage reduction (CVR)).</t>
  </si>
  <si>
    <t>ADMS.VVO.026</t>
  </si>
  <si>
    <t>The VVO algorithm is able to optimize voltage profile or VAR support.</t>
  </si>
  <si>
    <t>ADMS.VVO.027</t>
  </si>
  <si>
    <t>The VVO algorithm supports configurable operational deadbands to ensure that no unnecessary control actions are taken.</t>
  </si>
  <si>
    <t>ADMS.VVO.028</t>
  </si>
  <si>
    <t>The VVO algorithm must consider all of the impacts of DER.</t>
  </si>
  <si>
    <t>ADMS.VVO.029</t>
  </si>
  <si>
    <t>The VVO algorithm must be able to operate under reverse power flow conditions.</t>
  </si>
  <si>
    <t>ADMS.VVO.030</t>
  </si>
  <si>
    <t xml:space="preserve">The operator may override the operation count limit for a device that has reached it's device operation count limit to re-enable the device for operations.  </t>
  </si>
  <si>
    <t>ADMS.DER.001</t>
  </si>
  <si>
    <t>Load Management</t>
  </si>
  <si>
    <t>Ability to detect real-time congestion issues.</t>
  </si>
  <si>
    <t>ADMS.DER.002</t>
  </si>
  <si>
    <t>Ability for a user to select potential network, load shed, DR, or DER resources to solve congestion issues.</t>
  </si>
  <si>
    <t>ADMS.DER.003</t>
  </si>
  <si>
    <t>Ability for the system to identify the optimal network, load shed, DR, or DER resources to solve congestion issues. Describe 'optimal'.</t>
  </si>
  <si>
    <t>ADMS.DER.004</t>
  </si>
  <si>
    <t>Ability to log and report a history of load management activity.</t>
  </si>
  <si>
    <t>ADMS.DER.005</t>
  </si>
  <si>
    <t>Ability to predict circuit level congestion issues via powerflow study cases.</t>
  </si>
  <si>
    <t>ADMS.DER.006</t>
  </si>
  <si>
    <t>Ability to automatically predict and warn operators of circuit level congestion (without needing an operator initiated study).</t>
  </si>
  <si>
    <t>ADMS.DER.007</t>
  </si>
  <si>
    <t>Ability to automatically predict and warn operators of circuit level congestion when unscheduled switching occurs.</t>
  </si>
  <si>
    <t>ADMS.DER.008</t>
  </si>
  <si>
    <t>Demand Response</t>
  </si>
  <si>
    <t>Ability to integrate with an external DRMS. Describe what vendor DRMS you have integrated.</t>
  </si>
  <si>
    <t>ADMS.DER.009</t>
  </si>
  <si>
    <t>Ability to import DR/DER 'assets' from DRMS. Please describe whether 'assets' can be either individual customers or aggregate 'virtual power plant' groups of customers.</t>
  </si>
  <si>
    <t>ADMS.DER.010</t>
  </si>
  <si>
    <t>Ability to import DR/DER asset services and 'nameplate' nominal capacity from DRMS.</t>
  </si>
  <si>
    <t>ADMS.DER.011</t>
  </si>
  <si>
    <t>Ability to import DR/DER asset current availability status and/or a revised real-time capacity from DRMS.</t>
  </si>
  <si>
    <t>ADMS.DER.012</t>
  </si>
  <si>
    <t>Ability to export topology changes that affect DR/DER connectivity mappings to DRMS. Please describe.</t>
  </si>
  <si>
    <t>ADMS.DER.013</t>
  </si>
  <si>
    <t>Ability to send a simple request for a DR/DER service event to the DRMS for immediate activation.</t>
  </si>
  <si>
    <t>ADMS.DER.014</t>
  </si>
  <si>
    <t>Ability to receive DR/DER event confirmations and response status from the DRMS.</t>
  </si>
  <si>
    <t>ADMS.DER.015</t>
  </si>
  <si>
    <t>Ability to send a request for a DR/DER service event to the DRMS with parameters for location(s), quantity, start time, duration. Please describe.</t>
  </si>
  <si>
    <t>ADMS.DER.016</t>
  </si>
  <si>
    <t>Ability to receive a DR/DER service event forecast from the DRMS for a requested future event.</t>
  </si>
  <si>
    <t>ADMS.DER.017</t>
  </si>
  <si>
    <t>Ability to schedule a future DR/DER service event via the DRMS.</t>
  </si>
  <si>
    <t>ADMS.DER.018</t>
  </si>
  <si>
    <t>Ability to send a bulk power event request.</t>
  </si>
  <si>
    <t>ADMS.DER.019</t>
  </si>
  <si>
    <t>Ability to send a regional or substation event request.</t>
  </si>
  <si>
    <t>ADMS.DER.020</t>
  </si>
  <si>
    <t>Ability to send a circuit level event request.</t>
  </si>
  <si>
    <t>ADMS.DER.021</t>
  </si>
  <si>
    <t>Ability to send a customer level event request.</t>
  </si>
  <si>
    <t>ADMS.DER.022</t>
  </si>
  <si>
    <t>Ability to modify or cancel a DR/DER event while in progress.</t>
  </si>
  <si>
    <t>ADMS.DER.023</t>
  </si>
  <si>
    <t>Ability to get attributes and constraints for capacity programs, fast frequency response, regulating reserve and replacement reserve programs from DRMS.</t>
  </si>
  <si>
    <t>ADMS.DER.024</t>
  </si>
  <si>
    <t>DER</t>
  </si>
  <si>
    <t>Ability to model DER assets directly in ADMS. Please describe.</t>
  </si>
  <si>
    <t>ADMS.DER.025</t>
  </si>
  <si>
    <t>Ability to receive DER status and telemetry via SCADA.</t>
  </si>
  <si>
    <t>ADMS.DER.026</t>
  </si>
  <si>
    <t>Ability to receive DER status and telemetry via IoT protocols. Please describe.</t>
  </si>
  <si>
    <t>ADMS.DER.027</t>
  </si>
  <si>
    <t>Ability to view DER status and telemetry.</t>
  </si>
  <si>
    <t>ADMS.DER.028</t>
  </si>
  <si>
    <t>Ability to import forecasts for individual DER or aggregate assets. Please describe how this is done and what data would be required.</t>
  </si>
  <si>
    <t>ADMS.DER.029</t>
  </si>
  <si>
    <t>Ability to calculate DER forecasts. Please describe how this is done and what data would be required.</t>
  </si>
  <si>
    <t>ADMS.DER.030</t>
  </si>
  <si>
    <t>Ability to calculate DER forecasts by scaling a forecast from another DER.</t>
  </si>
  <si>
    <t>ADMS.DER.031</t>
  </si>
  <si>
    <t>Ability to import regional weather and irradiance data.</t>
  </si>
  <si>
    <t>ADMS.DER.032</t>
  </si>
  <si>
    <t>Ability to calculate solar forecasts from model data and forecast irradiance.</t>
  </si>
  <si>
    <t>ADMS.DER.033</t>
  </si>
  <si>
    <t>Ability to calculate hidden load from net load and solar forecasts.</t>
  </si>
  <si>
    <t>ADMS.DER.034</t>
  </si>
  <si>
    <t>Ability to calculate DER flexibility. Please describe your approach.</t>
  </si>
  <si>
    <t>ADMS.DER.035</t>
  </si>
  <si>
    <t>Ability to calculate solar forecast ranges (min, max, volatility, uncertainty).</t>
  </si>
  <si>
    <t>ADMS.DER.036</t>
  </si>
  <si>
    <t>Ability to calculate battery forecasts based on historical profiles.</t>
  </si>
  <si>
    <t>ADMS.DER.037</t>
  </si>
  <si>
    <t>Ability to calculate EV charging station forecasts based on historical profiles.</t>
  </si>
  <si>
    <t>ADMS.DER.038</t>
  </si>
  <si>
    <t>Ability to calculate microgrid forecasts based on historical profiles.</t>
  </si>
  <si>
    <t>ADMS.DER.039</t>
  </si>
  <si>
    <t>Ability to calculate demand response forecasts. Please describe.</t>
  </si>
  <si>
    <t>ADMS.DER.040</t>
  </si>
  <si>
    <t>Ability to display a forecast for a DER in graphical or tabular form.</t>
  </si>
  <si>
    <t>ADMS.DER.041</t>
  </si>
  <si>
    <t>Ability to display forecast flexibility for a DER in graphical or tabular form.</t>
  </si>
  <si>
    <t>ADMS.DER.042</t>
  </si>
  <si>
    <t>Ability to control a DER directly via SCADA.</t>
  </si>
  <si>
    <t>ADMS.DER.043</t>
  </si>
  <si>
    <t>Ability to connect/disconnect a DER via switching.</t>
  </si>
  <si>
    <t>ADMS.DER.044</t>
  </si>
  <si>
    <t>Ability to do real power injection or consumption limiting of a DER.</t>
  </si>
  <si>
    <t>ADMS.DER.045</t>
  </si>
  <si>
    <t>Ability to modify the power factor of a inverter based DER.</t>
  </si>
  <si>
    <t>ADMS.DER.046</t>
  </si>
  <si>
    <t>Ability to set a voltage band for a DER.</t>
  </si>
  <si>
    <t>ADMS.DER.047</t>
  </si>
  <si>
    <t>Ability to modify the voltage and frequency ride through settings of a DER.</t>
  </si>
  <si>
    <t>ADMS.DER.048</t>
  </si>
  <si>
    <t>Ability to set smart inverter modes or settings of a DER. Please describe.</t>
  </si>
  <si>
    <t>ADMS.DER.049</t>
  </si>
  <si>
    <t>Load Shedding</t>
  </si>
  <si>
    <t>Ability to shed and restore load directly via switching instructions.</t>
  </si>
  <si>
    <t>ADMS.DER.050</t>
  </si>
  <si>
    <t>Ability to derive a load shed and restore switching plan based on a location and need.</t>
  </si>
  <si>
    <t>ADMS.DER.051</t>
  </si>
  <si>
    <t>Ability to present operators with a load shed and restore switching plan for approval.</t>
  </si>
  <si>
    <t>ADMS.DER.052</t>
  </si>
  <si>
    <t>Ability to estimate the amount of load to be shed via switching.</t>
  </si>
  <si>
    <t>ADMS.DER.053</t>
  </si>
  <si>
    <t>Ability to estimate the number of customers affected by load shed via switching.</t>
  </si>
  <si>
    <t>ADMS.DER.054</t>
  </si>
  <si>
    <t>Ability to warn operators of priority customers to be affected by load shed via switching.</t>
  </si>
  <si>
    <t>ADMS.DER.055</t>
  </si>
  <si>
    <t>Ability to automatically rotate load shed groups.</t>
  </si>
  <si>
    <t>ADMS.DER.056</t>
  </si>
  <si>
    <t>Ability to save and recall load shed and restore plans as cases.</t>
  </si>
  <si>
    <t>ADMS.DER.057</t>
  </si>
  <si>
    <t>Ability to log and report on load shed and restoration activity.</t>
  </si>
  <si>
    <t>ADMS.DER.058</t>
  </si>
  <si>
    <t>Ability to integrate and coordinate with EMS on large DER assets connected to the distribution system. Please describe.</t>
  </si>
  <si>
    <t>ADMS.DER.059</t>
  </si>
  <si>
    <t>DER control</t>
  </si>
  <si>
    <t>Ability to use DERs for ancillary services including Fast Frequency Response (FFR), FFRUp1, FFRUp2, Regup and RegDown.</t>
  </si>
  <si>
    <t>ADMS.DER.060</t>
  </si>
  <si>
    <t>Ability to use DERs for grid frequency support capabilities including the modeling frequency-Watt/droop.</t>
  </si>
  <si>
    <t>ADMS.DER.061</t>
  </si>
  <si>
    <t>Ability to model DER hosting capacities.</t>
  </si>
  <si>
    <t>ADMS.DER.062</t>
  </si>
  <si>
    <t>DER functionality allows for resources to participate in underfrequency load shedding schemes.</t>
  </si>
  <si>
    <t>ADMS.DER.063</t>
  </si>
  <si>
    <t>Ability to model resources included in community based renewable energy programs. This includes capability to support standard/peak behavior and curtailment behavior.</t>
  </si>
  <si>
    <t>ADMS.DER.064</t>
  </si>
  <si>
    <t>Situational awareness displays including the location of DERs. Situational awareness displays must support the ability to maximize the locational value of DERs through targeted dispatch.</t>
  </si>
  <si>
    <t>ADMS.DER.065</t>
  </si>
  <si>
    <t>Ability to have a must-run attribute.</t>
  </si>
  <si>
    <t>ADMS.DER.066</t>
  </si>
  <si>
    <t>Ability to integrate with existing EMS AGC functions</t>
  </si>
  <si>
    <t>ADMS.DER.067</t>
  </si>
  <si>
    <t>Ability to be integrated with Tacoma Power's existing load forecasting tool</t>
  </si>
  <si>
    <t>ADMS.DER.068</t>
  </si>
  <si>
    <t>Ability to be integrated with Tacoma Power's existing EIM related software. </t>
  </si>
  <si>
    <t>ADMS.SIM.001</t>
  </si>
  <si>
    <t>Simulator</t>
  </si>
  <si>
    <t>The ADMS includes a training simulator. Please describe.</t>
  </si>
  <si>
    <t>ADMS.SIM.002</t>
  </si>
  <si>
    <t>The ADMS training simulator supports having up to 10 students at the same time</t>
  </si>
  <si>
    <t>ADMS.SIM.003</t>
  </si>
  <si>
    <t>The ADMS training simulator include a GUI for the instructor to define scenarios for the students.</t>
  </si>
  <si>
    <t>ADMS.SIM.004</t>
  </si>
  <si>
    <t>The ADMS training simulator includes the ability to record the trainee operator's actions for review by the instructor.</t>
  </si>
  <si>
    <t>ADMS.SIM.005</t>
  </si>
  <si>
    <t>The ADMS training simulator is a full, separate environment from production or any other environment</t>
  </si>
  <si>
    <t>ADMS.SIM.006</t>
  </si>
  <si>
    <t>The ADMS training simulator includes the ability to initialize with a saved case created from production</t>
  </si>
  <si>
    <t>ADMS.SIM.007</t>
  </si>
  <si>
    <t>The ADMS training simulator includes the ability to initialize with a saved case created from the simulator</t>
  </si>
  <si>
    <t>ADMS.SIM.008</t>
  </si>
  <si>
    <t>The ADMS training simulator includes the ability to use production SCADA data as inputs into the simulation engine in real time.</t>
  </si>
  <si>
    <t>ADMS.SIM.009</t>
  </si>
  <si>
    <t>The ADMS training simulator includes the ability to simulate topology changes</t>
  </si>
  <si>
    <t>ADMS.SIM.010</t>
  </si>
  <si>
    <t>The ADMS training simulator Includes the ability to simulate distribution power flow solutions.</t>
  </si>
  <si>
    <t>ADMS.SIM.011</t>
  </si>
  <si>
    <t>The ADMS training simulator Includes the ability to simulate distribution state estimation solutions.</t>
  </si>
  <si>
    <t>ADMS.SIM.012</t>
  </si>
  <si>
    <t>The ADMS training simulator Includes the ability to simulate fault models</t>
  </si>
  <si>
    <t>ADMS.SIM.013</t>
  </si>
  <si>
    <t>The ADMS training simulator Includes the ability to simulate outage events</t>
  </si>
  <si>
    <t>ADMS.SIM.014</t>
  </si>
  <si>
    <t>The ADMS training simulator includes the ability to model DERs in the simulator.</t>
  </si>
  <si>
    <t>ADMS.SIM.015</t>
  </si>
  <si>
    <t>The ADMS training simulator includes the ability to model loads in the simulator.</t>
  </si>
  <si>
    <t>ADMS.SIM.016</t>
  </si>
  <si>
    <t>The ADMS training simulator provides the same user interfaces as a production environment, with a distinction to flag the difference between training and production.</t>
  </si>
  <si>
    <t>ADMS.SIM.017</t>
  </si>
  <si>
    <t>The ADMS training environment user interface includes the same functionality as the production environment</t>
  </si>
  <si>
    <t>ADMS.SIM.018</t>
  </si>
  <si>
    <t>The ADMS training environment UI includes the same configurability as the production environment</t>
  </si>
  <si>
    <t>ADMS.SIM.019</t>
  </si>
  <si>
    <t>An ADMS training session will run at speed of the saved case by default</t>
  </si>
  <si>
    <t>ADMS.SIM.020</t>
  </si>
  <si>
    <t>The ADMS training environment includes the able to support the same network model as the production system</t>
  </si>
  <si>
    <t>ADMS.SIM.021</t>
  </si>
  <si>
    <t>The ADMS training simulator allows users to make value changes during a simulation.</t>
  </si>
  <si>
    <t>ADMS.SIM.022</t>
  </si>
  <si>
    <t>The ADMS training simulator includes the electrical network, SCADA values and State Estimation/power flow loaded from production when scheduled simulations are run.</t>
  </si>
  <si>
    <t>ADMS.SIM.023</t>
  </si>
  <si>
    <t>The ADMS applications (i.e., FLISR, State Estimation, VVO) in the training simulator can be executed the same as production (manually, scheduled, on topology change)</t>
  </si>
  <si>
    <t>ADMS.SIM.024</t>
  </si>
  <si>
    <t>The ADMS training simulator will recalculate State Estimation/power flow values and simulate the proper resulting effects on the system based on any topology changes</t>
  </si>
  <si>
    <t>ADMS.SIM.025</t>
  </si>
  <si>
    <t>The ADMS training simulator will recalculate State Estimation/power flow values and simulate the proper resulting effects on the system based on any SCADA input change</t>
  </si>
  <si>
    <t>ADMS.SIM.026</t>
  </si>
  <si>
    <t>The ADMS training simulator will recalculate the electrical network, SCADA values, State Estimation/power flow values and simulate the proper resulting effects on the system based on any instructor changes</t>
  </si>
  <si>
    <t>ADMS.SIM.027</t>
  </si>
  <si>
    <t>The ADMS training simulator will recalculate the electrical network, SCADA values, State Estimation/power flow values and simulate the proper resulting effects on the system based on any student changes</t>
  </si>
  <si>
    <t>ADMS.SIM.028</t>
  </si>
  <si>
    <t>The ADMS training simulator includes the ability to simulate the SCADA breaker operations.</t>
  </si>
  <si>
    <t>ADMS.SIM.029</t>
  </si>
  <si>
    <t>The ADMS training simulator dynamically simulates proper behavior of tap changers and tap change controllers in response to changing system conditions (voltage, current, other) induced by scheduled event, instructor or student</t>
  </si>
  <si>
    <t>ADMS.SIM.030</t>
  </si>
  <si>
    <t>The ADMS training simulator dynamically simulates proper behavior of capacitor bank controllers in response to changing system conditions (voltage, current, other) induced by scheduled event, instructor or student</t>
  </si>
  <si>
    <t>ADMS.SIM.031</t>
  </si>
  <si>
    <t>The ADMS training simulator dynamically simulates proper behavior of Automatic Throw Overs (ATO) in response to changing system conditions (voltage, current, other) induced by scheduled event, instructor or student</t>
  </si>
  <si>
    <t>ADMS.SIM.032</t>
  </si>
  <si>
    <t>The ADMS training simulator dynamically simulates proper behavior of relays in response to changing system conditions (voltage, current, other) induced by scheduled event, instructor or student</t>
  </si>
  <si>
    <t>ADMS.SIM.033</t>
  </si>
  <si>
    <t>The ADMS training simulator simulates delays with tap changer controllers</t>
  </si>
  <si>
    <t>ADMS.SIM.034</t>
  </si>
  <si>
    <t>The ADMS training simulator simulates delays with cap bank controllers</t>
  </si>
  <si>
    <t>ADMS.SIM.035</t>
  </si>
  <si>
    <t>The ADMS training simulator simulates delays with ATO's</t>
  </si>
  <si>
    <t>ADMS.SIM.036</t>
  </si>
  <si>
    <t>The ADMS training simulator simulates delays with relays</t>
  </si>
  <si>
    <t>ADMS.SIM.037</t>
  </si>
  <si>
    <t>In the ADMS training simulator, devices simulate the same SCADA control and behavior as they do in production (i.e., remote/local, auto/manual, enable/disable/etc.)</t>
  </si>
  <si>
    <t>ADMS.SIM.038</t>
  </si>
  <si>
    <t>In the ADMS training simulator, devices with a recloser function allow for configuration of and respond correctly to lockout status</t>
  </si>
  <si>
    <t>ADMS.SIM.039</t>
  </si>
  <si>
    <t>In the ADMS training simulator, devices with a recloser function allow for configuration of and respond correctly to number of retries with delays</t>
  </si>
  <si>
    <t>ADMS.SIM.040</t>
  </si>
  <si>
    <t>In the ADMS training simulator, devices with a recloser function allow for configuration of and respond correctly to status/control of recloser (enable/disable)</t>
  </si>
  <si>
    <t>ADMS.SIM.041</t>
  </si>
  <si>
    <t>In the ADMS training simulator, devices with a recloser function allow for configuration of and respond correctly to ground trip status/control (enable/disable)</t>
  </si>
  <si>
    <t>ADMS.SIM.042</t>
  </si>
  <si>
    <t>In the ADMS training simulator, the SCADA simulator will not connect to any actual devices in the field, but will only simulate values, controls, etc.</t>
  </si>
  <si>
    <t>ADMS.SIM.043</t>
  </si>
  <si>
    <t>In the ADMS training simulator, the SCADA simulator will allow for updating/setting values of analog points</t>
  </si>
  <si>
    <t>ADMS.SIM.044</t>
  </si>
  <si>
    <t>In the ADMS training simulator, the SCADA simulator will allow for updating/setting values of status points</t>
  </si>
  <si>
    <t>ADMS.SIM.045</t>
  </si>
  <si>
    <t>In the ADMS training simulator, the SCADA simulator will allow for updating/setting quality of accumulators</t>
  </si>
  <si>
    <t>ADMS.SIM.046</t>
  </si>
  <si>
    <t>In the ADMS training simulator, the SCADA simulator will allow for updating/setting quality of status points</t>
  </si>
  <si>
    <t>ADMS.SIM.047</t>
  </si>
  <si>
    <t>In the ADMS training simulator, the instructor can induce a fault on demand on any device in the network</t>
  </si>
  <si>
    <t>ADMS.SIM.048</t>
  </si>
  <si>
    <t>In the ADMS training simulator, the instructor is able to schedule a fault on any device in the network</t>
  </si>
  <si>
    <t>ADMS.SIM.049</t>
  </si>
  <si>
    <t>In the ADMS training simulator, the instructor is able to set phase(s) of individual fault</t>
  </si>
  <si>
    <t>ADMS.SIM.050</t>
  </si>
  <si>
    <t>In the ADMS training simulator, the instructor is able to set individual fault type (i.e., phase to phase, phase to ground, etc.)</t>
  </si>
  <si>
    <t>ADMS.SIM.051</t>
  </si>
  <si>
    <t>In the ADMS training simulator, the instructor is able to set individual fault impedance</t>
  </si>
  <si>
    <t>ADMS.SIM.052</t>
  </si>
  <si>
    <t>In the ADMS training simulator, the instructor is able to set individual fault duration for simulated fault</t>
  </si>
  <si>
    <t>ADMS.SIM.053</t>
  </si>
  <si>
    <t>In the ADMS training simulator, Inducing a simulated fault will cause fault currents to be generated</t>
  </si>
  <si>
    <t>ADMS.SIM.054</t>
  </si>
  <si>
    <t>In the ADMS training simulator, calculated fault currents replace SCADA data and used by reclosers. Recloser will simulate real-world response in the electrical model</t>
  </si>
  <si>
    <t>ADMS.SIM.055</t>
  </si>
  <si>
    <t>In the ADMS training simulator, calculated fault currents will be used by fuses and fuses will simulate real-world response in the electrical model</t>
  </si>
  <si>
    <t>ADMS.SIM.056</t>
  </si>
  <si>
    <t>In the ADMS training simulator, calculated fault currents will be used by relays and relay will simulate real-world response in the electrical model</t>
  </si>
  <si>
    <t>ADMS.SIM.057</t>
  </si>
  <si>
    <t>In the ADMS training simulator, calculated fault currents will be used by sectionalizers and sectionalizer will simulate real-world response in the electrical model</t>
  </si>
  <si>
    <t>ADMS.SIM.058</t>
  </si>
  <si>
    <t>In the ADMS training simulator, all calculated fault currents will take into account DERs. Please describe.</t>
  </si>
  <si>
    <t>ADMS.SIM.059</t>
  </si>
  <si>
    <t>In the ADMS training simulator, the simulator is able to simulate substation bus faults and response.</t>
  </si>
  <si>
    <t>ADMS.SIM.060</t>
  </si>
  <si>
    <t>The ADMS training simulator has the ability to change # of customers who call per outage during a simulated storm scenario.</t>
  </si>
  <si>
    <t>ADMS.SIM.061</t>
  </si>
  <si>
    <t>The ADMS training simulator has the ability to change # of AMI power on and power off messages received per outage during a simulated storm scenario.</t>
  </si>
  <si>
    <t>ADMS.SIM.062</t>
  </si>
  <si>
    <t>The ADMS training simulator has the ability to change # of outages that occur by hour during a simulated storm scenario.</t>
  </si>
  <si>
    <t>ADMS.SIM.063</t>
  </si>
  <si>
    <t>The ADMS training simulator has the ability to change # of outages of different sizes and types that occur for the storm.</t>
  </si>
  <si>
    <t>ADMS.SIM.064</t>
  </si>
  <si>
    <t>The ADMS training simulator does not require the specification of every customer who calls to define a storm.</t>
  </si>
  <si>
    <t>ADMS.SIM.065</t>
  </si>
  <si>
    <t>The ADMS training simulator has the ability to use historical call and AMI data or outage information captured and to replay a storm condition. Please describe.</t>
  </si>
  <si>
    <t>ADMS.SIM.066</t>
  </si>
  <si>
    <t>The ADMS training simulator has the ability for calls to include hazard and trouble info details in addition to outage calls.</t>
  </si>
  <si>
    <t>ADMS.SIM.067</t>
  </si>
  <si>
    <t>The ADMS training simulator has the ability to take non-outage and non-device location calls.</t>
  </si>
  <si>
    <t>ADMS.SIM.068</t>
  </si>
  <si>
    <t>The ADMS training simulator has the ability to use the actual timestamps or specify a time period for the calls to simulate realistic rates of calls coming into the simulation.</t>
  </si>
  <si>
    <t>ADMS.SIM.069</t>
  </si>
  <si>
    <t>The ADMS training simulator includes the same State Estimation/power flow functionality as production</t>
  </si>
  <si>
    <t>ADMS.SIM.070</t>
  </si>
  <si>
    <t>The ADMS training simulator includes the same VVO functionality as production</t>
  </si>
  <si>
    <t>ADMS.SIM.071</t>
  </si>
  <si>
    <t>The ADMS training simulator includes the same FLISR functionality as production</t>
  </si>
  <si>
    <t>ADMS.SIM.072</t>
  </si>
  <si>
    <t>The ADMS training simulator includes the same FLA functionality as production</t>
  </si>
  <si>
    <t>ADMS.SIM.073</t>
  </si>
  <si>
    <t>The ADMS training simulator has the ability to simulate DER variability due to weather conditions.</t>
  </si>
  <si>
    <t>ADMS.SIM.074</t>
  </si>
  <si>
    <t>The ADMS training simulated has the ability to change the weather condition affects on variability by the instructor</t>
  </si>
  <si>
    <t>ADMS.SIM.075</t>
  </si>
  <si>
    <t>Student Interface</t>
  </si>
  <si>
    <t>students can start a simulation</t>
  </si>
  <si>
    <t>ADMS.SIM.076</t>
  </si>
  <si>
    <t>students can stop a simulation</t>
  </si>
  <si>
    <t>ADMS.SIM.077</t>
  </si>
  <si>
    <t>students can pause a simulation</t>
  </si>
  <si>
    <t>ADMS.SIM.078</t>
  </si>
  <si>
    <t>students can restart a simulation</t>
  </si>
  <si>
    <t>ADMS.SIM.079</t>
  </si>
  <si>
    <t>students can control speed of a simulation to speed it up or slow it down</t>
  </si>
  <si>
    <t>ADMS.SIM.080</t>
  </si>
  <si>
    <t>Instructor Interface</t>
  </si>
  <si>
    <t>instructors can switch individual students sessions into instructor mode in order to make changes to the students session</t>
  </si>
  <si>
    <t>ADMS.SIM.081</t>
  </si>
  <si>
    <t>instructors can interact with and see what each student sees in their individual session (whether tabular/displays or maps/one-lines) using a duplicate set of displays and control (not just a remote assistance session)</t>
  </si>
  <si>
    <t>ADMS.SIM.082</t>
  </si>
  <si>
    <t>instructor sessions are clearly identified as being an instructor session</t>
  </si>
  <si>
    <t>ADMS.SIM.083</t>
  </si>
  <si>
    <t>instructors can create and save time based scenarios using one or more of the instructor session capability listed above</t>
  </si>
  <si>
    <t>ADMS.SIM.084</t>
  </si>
  <si>
    <t>instructors can create and save scenarios using one or more of the instructor session capability listed above</t>
  </si>
  <si>
    <t>ADMS.SIM.085</t>
  </si>
  <si>
    <t>instructors can schedule saved scenarios for specific students using one or more of the instructor session capability listed above</t>
  </si>
  <si>
    <t>ADMS.SIM.086</t>
  </si>
  <si>
    <t>instructors have chronological visibility to a student's control actions during a session</t>
  </si>
  <si>
    <t>ADMS.SIM.087</t>
  </si>
  <si>
    <t>instructors have chronological visibility to a student's alarms during a session</t>
  </si>
  <si>
    <t>ADMS.SIM.088</t>
  </si>
  <si>
    <t>instructors have chronological visibility to scenarios executed at a student session</t>
  </si>
  <si>
    <t>ADMS.SIM.089</t>
  </si>
  <si>
    <t>instructors can manage any saved cases/scenarios (add, delete, etc.) in order to maintain a manageable set of training cases</t>
  </si>
  <si>
    <t>ADMS.SIM.090</t>
  </si>
  <si>
    <t xml:space="preserve">Ability to validate imported bases cases and existing scenarios against the training simulator database before the scenario is run and becomes invalid due to missing points and devices including indicating the specific errors. </t>
  </si>
  <si>
    <t>ADMS.SIM.091</t>
  </si>
  <si>
    <t>Training Model</t>
  </si>
  <si>
    <t>Ability to use jumpers, grounds, and cut cable in training environment.</t>
  </si>
  <si>
    <t>ADMS.SIM.092</t>
  </si>
  <si>
    <t xml:space="preserve">Ability export data/report from training simulator of operator actions and  student results. Please describe what is available? </t>
  </si>
  <si>
    <t>ADMS.RPT.001</t>
  </si>
  <si>
    <t>The ADMS includes standard reports using a report writing package.</t>
  </si>
  <si>
    <t>ADMS.RPT.002</t>
  </si>
  <si>
    <t>The ADMS provides preconfigured reports as base product offering. Please summarize the standard reports provided.</t>
  </si>
  <si>
    <t>ADMS.RPT.003</t>
  </si>
  <si>
    <t>The ADMS reports can be scheduled and emailed to a group of users as defined in the reporting system.</t>
  </si>
  <si>
    <t>ADMS.RPT.004</t>
  </si>
  <si>
    <t>The ADMS reports are provided in a format that supports the ability for the reports to be modified without having to redefine the reports from scratch.</t>
  </si>
  <si>
    <t>ADMS.RPT.005</t>
  </si>
  <si>
    <t>Outage Reports</t>
  </si>
  <si>
    <t>The ADMS reports calculate the IEEE indices with and without the inclusion of outages for Major Event Day (MED) as defined in IEEE P1366.</t>
  </si>
  <si>
    <t>ADMS.RPT.006</t>
  </si>
  <si>
    <t>The ADMS includes a report that lists all outages that occurred on the previous day including details of the location, region, district, crew, cause, failure, remedy and size of each outage.</t>
  </si>
  <si>
    <t>ADMS.RPT.007</t>
  </si>
  <si>
    <t>Outage reports can be filtered by one or more of the columns in the report, including: outage size, cause, transformer, circuit and region. Please describe.</t>
  </si>
  <si>
    <t>ADMS.RPT.008</t>
  </si>
  <si>
    <t>Outage reports can be for a user specified period of time.</t>
  </si>
  <si>
    <t>ADMS.RPT.009</t>
  </si>
  <si>
    <t>The ADMS includes reports that provide outage performance metrics including: emergency response time, and other outage metrics. Reports also include outage cause, and outage type breakdowns. Please describe.</t>
  </si>
  <si>
    <t>ADMS.RPT.010</t>
  </si>
  <si>
    <t>The ADMS includes reports on operational metrics including: average time to assign, dispatch time, response time, and restore time. Please provide details.</t>
  </si>
  <si>
    <t>ADMS.RPT.011</t>
  </si>
  <si>
    <t>The ADMS includes a report that lists all outages that occurred within a range of user defined dates and may be filtered by outage cause and condition. Please describe and provide details.</t>
  </si>
  <si>
    <t>ADMS.RPT.012</t>
  </si>
  <si>
    <t>Outage Editing</t>
  </si>
  <si>
    <t>Ability to edit completed outages with logging feature. Editing includes redefining switching steps and sequence, date/times of operations and outage cause and failure fields.</t>
  </si>
  <si>
    <t>ADMS.RPT.013</t>
  </si>
  <si>
    <t>Ability to edit completed outages and change the impacted customer count.</t>
  </si>
  <si>
    <t>ADMS.RPT.014</t>
  </si>
  <si>
    <t>Ability to edit completed outages and specify that a particular outage is to be excluded from reliability indices.</t>
  </si>
  <si>
    <t>ADMS.RPT.015</t>
  </si>
  <si>
    <t>Reliability Metrics</t>
  </si>
  <si>
    <t xml:space="preserve">The ADMS reports includes a report that calculates standard IEEE reliability metrics including SAIDI, CAIDI, SAIFI, MAIFI and CAIFI for a user defined time frame. </t>
  </si>
  <si>
    <t>ADMS.RPT.016</t>
  </si>
  <si>
    <t>Standard IEEE reliability metrics are available based on equipment, customer, circuit, cause or system wide for user defined time frames. Please provide details.</t>
  </si>
  <si>
    <t>ADMS.RPT.017</t>
  </si>
  <si>
    <t>The ADMS outage reports can calculate the Major Event Day (MED) based upon historical data (not requiring the MED to be entered).</t>
  </si>
  <si>
    <t>ADMS.RPT.018</t>
  </si>
  <si>
    <t>The system allows tracking of outage information on a per customer basis so that outage durations and frequency of outages may be recorded for CEMI (Customers Experiencing Multiple Interruptions) purposes.</t>
  </si>
  <si>
    <t>ADMS.RPT.019</t>
  </si>
  <si>
    <t>ADMS Event Report</t>
  </si>
  <si>
    <r>
      <t xml:space="preserve">The reporting environment has the ability to export raw outage/event data to use in Excel. </t>
    </r>
    <r>
      <rPr>
        <sz val="11"/>
        <color rgb="FFFF0000"/>
        <rFont val="Calibri"/>
        <family val="2"/>
        <scheme val="minor"/>
      </rPr>
      <t xml:space="preserve"> </t>
    </r>
  </si>
  <si>
    <t>ADMS.RPT.020</t>
  </si>
  <si>
    <t>ADMS features a system operations summary / log.  The report may be configured to summarize the previous shift, the previous 24 hour period, the previous calendar day or user specified date/time range.  The report includes list of all network model changes, switch plans completed, number of outages restored, tags placed, devices remaining in an abnormal position..</t>
  </si>
  <si>
    <t>ADMS.UIGD.001</t>
  </si>
  <si>
    <t>The ADMS includes a dynamic geographic map viewer display window that shows all of the distribution circuits, devices and other features. The source data for the view is from ESRI GIS Utility Network model.</t>
  </si>
  <si>
    <t>ADMS.UIGD.002</t>
  </si>
  <si>
    <t xml:space="preserve">The ADMS includes a dynamic graphic viewer display window that shows one line diagrams drawn within the ADMS. </t>
  </si>
  <si>
    <t>ADMS.UIGD.003</t>
  </si>
  <si>
    <t>The map viewer includes the ability to display either the operational electrical network or the as-designed electrical network for an area, and highlight graphically any devices that are in a abnormal configuration.</t>
  </si>
  <si>
    <t>ADMS.UIGD.004</t>
  </si>
  <si>
    <t>The map viewer displays proposed construction that is sourced from the GIS. The proposed construction is able to be turned on and off by the operator. Please describe.</t>
  </si>
  <si>
    <t>ADMS.UIGD.005</t>
  </si>
  <si>
    <t>The map viewer displays idle construction that is sourced from the GIS. The idle construction is able to be turned on and off by the operator. Please describe.</t>
  </si>
  <si>
    <t>ADMS.UIGD.006</t>
  </si>
  <si>
    <t>The map viewer supports the ability for a user to make changes to the operational electrical network, and have the changes persist through any refreshes from the GIS system.</t>
  </si>
  <si>
    <t>ADMS.UIGD.007</t>
  </si>
  <si>
    <t>The map viewer has the ability to display device attributes sourced from the GIS including: design parameters, ratings, installation date, maintenance information, and special operating instructions.</t>
  </si>
  <si>
    <t>ADMS.UIGD.008</t>
  </si>
  <si>
    <t>The map viewer has the ability to display dynamic annotation. The map viewer will automatically place annotation from GIS attributes and labels when explicit annotation location is not present in the GIS. Please describe your approach.</t>
  </si>
  <si>
    <t>ADMS.UIGD.009</t>
  </si>
  <si>
    <t>The map viewer has the ability to display a descriptive name of a device (not an internal or system generated identifier). Please describe.</t>
  </si>
  <si>
    <t>ADMS.UIGD.010</t>
  </si>
  <si>
    <t>The map viewer has the ability to manage white space and reduce overlapping labeling by dynamically locating attribute locations.</t>
  </si>
  <si>
    <t>ADMS.UIGD.011</t>
  </si>
  <si>
    <t>The map viewer supports the ability to graphically display safety, informational notes and clearance tags in the electrical network.</t>
  </si>
  <si>
    <t>ADMS.UIGD.012</t>
  </si>
  <si>
    <t>ADMS should automatically apply “cartographic representation” rules that define how each source GIS feature should be displayed or represented. The rules are customizable and can apply symbology size changes as well as geometric effects such as minimum spacing requirements at changing scales.</t>
  </si>
  <si>
    <t>ADMS.UIGD.013</t>
  </si>
  <si>
    <t>The map viewer has the ability to uniquely identify sensitive customers on the map.</t>
  </si>
  <si>
    <t>ADMS.UIGD.014</t>
  </si>
  <si>
    <t>Map viewer has hover over capability that allows additional detail to be seen about items that the mouse is hovered over (no clicking required). Please describe information that is available in hover over function.</t>
  </si>
  <si>
    <t>ADMS.UIGD.015</t>
  </si>
  <si>
    <t>The map viewer has the ability to view only selected feeders and substations</t>
  </si>
  <si>
    <t>ADMS.UIGD.016</t>
  </si>
  <si>
    <t>The map viewer has the ability to graphically identify devices that are in their abnormal operational state e.g. normally closed device in an open state.</t>
  </si>
  <si>
    <t>ADMS.UIGD.017</t>
  </si>
  <si>
    <t>The map viewer displays all SCADA related information associated with the distribution network on the maps and schematics. This includes device status and analog measurements.</t>
  </si>
  <si>
    <t>ADMS.UIGD.018</t>
  </si>
  <si>
    <t>The map viewer displays analog and calculated power flow and state estimator characteristics including current, power flow, and VAR flow. Please describe how each is displayed in the map viewer window.</t>
  </si>
  <si>
    <t>ADMS.UIGD.019</t>
  </si>
  <si>
    <t>The map viewer has the ability to print a copy of the map.</t>
  </si>
  <si>
    <t>ADMS.UIGD.020</t>
  </si>
  <si>
    <t>The map viewer has the ability to switch between real-time, and study mode and provide a visual indication of the mode to the operator. Please describe how this done.</t>
  </si>
  <si>
    <t>ADMS.UIGD.021</t>
  </si>
  <si>
    <t>The map viewer displays and supports the ability for the user to turn on and off the display of the following information: operating limits, set points, power flows, node voltages, conductor current and direction, transformer tap positions, voltage regulator status and tap positions, quality codes, alarms. Please describe how this information is displayed and how the user controls the visibility of the information.</t>
  </si>
  <si>
    <t>ADMS.UIGD.022</t>
  </si>
  <si>
    <t>The map viewer has the ability to display different voltage levels and for the user to turn on and off individual voltage levels.</t>
  </si>
  <si>
    <t>ADMS.UIGD.023</t>
  </si>
  <si>
    <t>Ability to continuous Flash/blink the device/conductor on selection and after performing a search.</t>
  </si>
  <si>
    <t>ADMS.UIGD.024</t>
  </si>
  <si>
    <t>Ability to have multiple map viewer windows open at the same time. Please describe if there are any limitations.</t>
  </si>
  <si>
    <t>ADMS.UIGD.025</t>
  </si>
  <si>
    <t>Ability to have multiple map viewer tabs on the same viewer window.</t>
  </si>
  <si>
    <t>ADMS.UIGD.026</t>
  </si>
  <si>
    <t>The ADMS includes the ability to dock and undock windows including the map viewer.</t>
  </si>
  <si>
    <t>ADMS.UIGD.027</t>
  </si>
  <si>
    <t>The ADMS has the ability to save user preferences on screen layouts (position, size, number of window/data tabulars)</t>
  </si>
  <si>
    <t>ADMS.UIGD.028</t>
  </si>
  <si>
    <t xml:space="preserve">The ADMS has the ability to save user preferences for the text size of the user interface. </t>
  </si>
  <si>
    <t>ADMS.UIGD.029</t>
  </si>
  <si>
    <t>The map viewer has the ability to show scale of map in the map viewer.</t>
  </si>
  <si>
    <t>ADMS.UIGD.030</t>
  </si>
  <si>
    <t>The map viewer has the ability to show a color legend for circuit colors for different applications (Phase, Loading, Currents, etc.)</t>
  </si>
  <si>
    <t>ADMS.UIGD.031</t>
  </si>
  <si>
    <t>The map viewer has the ability for devices to be resized smaller or larger.</t>
  </si>
  <si>
    <t>ADMS.UIGD.032</t>
  </si>
  <si>
    <t>The map viewer has the ability to show distances between objects, not just straight line distances but those that include changes in direction.</t>
  </si>
  <si>
    <t>ADMS.UIGD.033</t>
  </si>
  <si>
    <t>The map viewer has the ability for text on map to be resized smaller or larger.</t>
  </si>
  <si>
    <t>ADMS.UIGD.034</t>
  </si>
  <si>
    <t>The map viewer has the ability to map keyboard shortcut keys to functions (e.g. to zoom in (letter z, shift z to zoom out)</t>
  </si>
  <si>
    <t>ADMS.UIGD.035</t>
  </si>
  <si>
    <t>The map viewer has the ability to store the current view as a "saved view", and then quickly navigate to that view.</t>
  </si>
  <si>
    <t>ADMS.UIGD.036</t>
  </si>
  <si>
    <t>Display Refresh</t>
  </si>
  <si>
    <t>The map viewer has the ability to automatically refresh all information visibly displayed without operator interaction. Please describe the update process.</t>
  </si>
  <si>
    <t>ADMS.UIGD.037</t>
  </si>
  <si>
    <t>The map viewer is automatically updated such that all information is current (including all SCADA measurements).</t>
  </si>
  <si>
    <t>ADMS.UIGD.038</t>
  </si>
  <si>
    <t>Pan/Zoom</t>
  </si>
  <si>
    <t>The ADMS has decluttering ability to turn off displayed items (text annotations, poles, secondary roads etc.) as the user zooms out and zooms in.</t>
  </si>
  <si>
    <t>ADMS.UIGD.039</t>
  </si>
  <si>
    <t>The ADMS user has the ability to turn on and off decluttering on their map view.</t>
  </si>
  <si>
    <t>ADMS.UIGD.040</t>
  </si>
  <si>
    <t>Ability to open a separate magnification window to show details while keeping the main map view open and zoomed out.</t>
  </si>
  <si>
    <t>ADMS.UIGD.041</t>
  </si>
  <si>
    <t>The map viewer has the ability to zoom and pan (e.g. rubber band effect) to enable easy searching of components on the distribution system. Please describe.</t>
  </si>
  <si>
    <t>ADMS.UIGD.042</t>
  </si>
  <si>
    <t>The ADMS has the ability to change the scaling of devices and text independently of the zoom level and each other.</t>
  </si>
  <si>
    <t>ADMS.UIGD.043</t>
  </si>
  <si>
    <t>The map viewer automatically loads all visible areas of the distribution system without user intervention when the user is panning and zooming around.</t>
  </si>
  <si>
    <t>ADMS.UIGD.044</t>
  </si>
  <si>
    <t>Layers</t>
  </si>
  <si>
    <t>The map viewer has the ability to display specific map layers based on the zoom perspective, e.g. If the user is viewing a large area then only display primary conductors and major street centerlines.</t>
  </si>
  <si>
    <t>ADMS.UIGD.045</t>
  </si>
  <si>
    <t>The map viewer layer capability is configurable by the user or administrator and applicable to a user or group of users. The users are able to select this option from a menu.</t>
  </si>
  <si>
    <t>ADMS.UIGD.046</t>
  </si>
  <si>
    <t>The map viewer has the ability to manually turn on and off the display of layers or groups of objects. Please describe.</t>
  </si>
  <si>
    <t>ADMS.UIGD.047</t>
  </si>
  <si>
    <t>The map viewer has the ability to turn on and off layers of the map. The layers supported include but are not be limited to electrical, land base, raster, weather and streets and roads.</t>
  </si>
  <si>
    <t>ADMS.UIGD.048</t>
  </si>
  <si>
    <t>The map viewer has the ability have multiple landbases including from the GIS, commercial maps (Google, Bing), etc. and the user can select the desired land base and the network assets appear as a layer on the base map.</t>
  </si>
  <si>
    <t>ADMS.UIGD.049</t>
  </si>
  <si>
    <t>Device Operation</t>
  </si>
  <si>
    <t>The user has the ability to open and close all switchable devices in the model such as switches, breakers, and fuses from the map viewer.</t>
  </si>
  <si>
    <t>ADMS.UIGD.050</t>
  </si>
  <si>
    <t>The map viewer supports the operation in the model of non-ganged switchable devices can be done for any or all phases of the devices by user selection from the map viewer.</t>
  </si>
  <si>
    <t>ADMS.UIGD.051</t>
  </si>
  <si>
    <t>The map viewer supports the operation in the model of switchable devices can be done for all phases of the devices for ganged devices (without having to select the phases) by user selection from the map viewer.</t>
  </si>
  <si>
    <t>ADMS.UIGD.052</t>
  </si>
  <si>
    <t>The ADMS records the actual time of operation (not current time) of switchable devices. Please describe.</t>
  </si>
  <si>
    <t>ADMS.UIGD.053</t>
  </si>
  <si>
    <t>Jumpers</t>
  </si>
  <si>
    <t>The map viewer supports the ability for the user to insert and remove jumpers, place cuts on conductors. Please describe.</t>
  </si>
  <si>
    <t>ADMS.UIGD.054</t>
  </si>
  <si>
    <t>The jumpers can be by specific phase or for all phases and be able to cross phases, e.g. connect a phase A conductor to a nominally fed phase B conductor.</t>
  </si>
  <si>
    <t>ADMS.UIGD.055</t>
  </si>
  <si>
    <t>Jumpers can be color coded by phase as well to show the flow (without having to click on attribute)</t>
  </si>
  <si>
    <t>ADMS.UIGD.056</t>
  </si>
  <si>
    <t>Downed Wires</t>
  </si>
  <si>
    <t>The user has the ability to display all opened and closed conductors in the model to represent cut or downed wires in the map viewer.</t>
  </si>
  <si>
    <t>ADMS.UIGD.057</t>
  </si>
  <si>
    <t>The map viewer has the ability to display a symbol indicating the location of outages. The outage symbol is adjacent to the device associated with the outage and can be color coded to indicate the status of the outage.</t>
  </si>
  <si>
    <t>ADMS.UIGD.058</t>
  </si>
  <si>
    <t>The map viewer supports the ability to confirm outage from device on map.</t>
  </si>
  <si>
    <t>ADMS.UIGD.059</t>
  </si>
  <si>
    <t>The map viewer supports the ability to change predicted outage location from one device to a different device (to actual trouble location).</t>
  </si>
  <si>
    <t>ADMS.UIGD.060</t>
  </si>
  <si>
    <t>The map viewer provides the capability to select an outage and center the outage location in the graphic display window.</t>
  </si>
  <si>
    <t>ADMS.UIGD.061</t>
  </si>
  <si>
    <t>The map viewer supports the ability to show planned outages on the map.</t>
  </si>
  <si>
    <t>ADMS.UIGD.062</t>
  </si>
  <si>
    <t>The map viewer uniquely represents the conductor segments predicted de-energized by the ADMS. Please describe.</t>
  </si>
  <si>
    <t>ADMS.UIGD.063</t>
  </si>
  <si>
    <t>The map viewer displays the locations of crews based upon their assigned work.</t>
  </si>
  <si>
    <t>ADMS.UIGD.064</t>
  </si>
  <si>
    <t>The map viewer displays the location of crews based upon their GPS location (through AVL interface).</t>
  </si>
  <si>
    <t>ADMS.UIGD.065</t>
  </si>
  <si>
    <t>The map viewer has the ability to center in the graphic window displays the location of a crew location. The centering of the crew symbols is triggered by a request from the crew summary windows.</t>
  </si>
  <si>
    <t>ADMS.UIGD.066</t>
  </si>
  <si>
    <t>Admin configurable symbology for device representation on maps.</t>
  </si>
  <si>
    <t>ADMS.UIGD.067</t>
  </si>
  <si>
    <t>Admin configurable background colors for maps.</t>
  </si>
  <si>
    <t>ADMS.UIGD.068</t>
  </si>
  <si>
    <t>Admin configurable circuit colors for maps.</t>
  </si>
  <si>
    <t>ADMS.UIGD.069</t>
  </si>
  <si>
    <t>Search</t>
  </si>
  <si>
    <t>Map display window supports the ability for a user to search for devices by name, meter number, locations by address, and customer by address. Please describe the process.</t>
  </si>
  <si>
    <t>ADMS.UIGD.070</t>
  </si>
  <si>
    <t>Ability to use wild card searches: before, after, before and after.</t>
  </si>
  <si>
    <t>ADMS.UIGD.071</t>
  </si>
  <si>
    <t>The map viewer search supports case sensitive searches.</t>
  </si>
  <si>
    <t>ADMS.UIGD.072</t>
  </si>
  <si>
    <t>The map viewer has the ability to limit result limits from search.</t>
  </si>
  <si>
    <t>ADMS.UIGD.073</t>
  </si>
  <si>
    <t>The map viewer has the ability to search for vaults, fused feeder, poles, substation, landmarks, and GUID.</t>
  </si>
  <si>
    <t>ADMS.UIGD.074</t>
  </si>
  <si>
    <t>The map viewer supports the ability for a user to search for devices by name, locations by address, Lat/Long, customer by address and supports the use of wildcards and return multiple matching results for the users selection.</t>
  </si>
  <si>
    <t>ADMS.UIGD.075</t>
  </si>
  <si>
    <t>Traces</t>
  </si>
  <si>
    <t xml:space="preserve">The map viewer user has the ability to trace from a selected point upstream, downstream or in both directions from the map viewer. </t>
  </si>
  <si>
    <t>ADMS.UIGD.076</t>
  </si>
  <si>
    <t xml:space="preserve">The trace is by selected phase or for all phases present. </t>
  </si>
  <si>
    <t>ADMS.UIGD.077</t>
  </si>
  <si>
    <t xml:space="preserve">Ability to trace to next operable device or trace all the way to the source. </t>
  </si>
  <si>
    <t>ADMS.UIGD.078</t>
  </si>
  <si>
    <t xml:space="preserve">Ability to trace and sum all connected downstream connected transformer KVA and customer count. </t>
  </si>
  <si>
    <t>ADMS.UIGD.079</t>
  </si>
  <si>
    <t>The trace is able to be performed in a de-energized section and trace to the nearest hot device.</t>
  </si>
  <si>
    <t>ADMS.UIGD.080</t>
  </si>
  <si>
    <t>Fit last trace shows the previous trace on the map display.</t>
  </si>
  <si>
    <t>ADMS.UIGD.081</t>
  </si>
  <si>
    <t>Ability to retain traces until user removed them.   User can select which traces to retain or remove.</t>
  </si>
  <si>
    <t>ADMS.UIGD.082</t>
  </si>
  <si>
    <t>Symbology</t>
  </si>
  <si>
    <t>The symbols for all switchable devices in the map viewer change automatically and manually when they are open or closed and have the ability to have unique symbols for individual phases being open or closed.</t>
  </si>
  <si>
    <t>ADMS.UIGD.083</t>
  </si>
  <si>
    <t>The map viewer displays temporary jumpers, conductors and switches with unique symbols.</t>
  </si>
  <si>
    <t>ADMS.UIGD.084</t>
  </si>
  <si>
    <t>The map viewer displays a symbol indicating the location of customers who have initiated trouble calls.</t>
  </si>
  <si>
    <t>ADMS.UIGD.085</t>
  </si>
  <si>
    <t>The map viewer displays a symbol indicating the location of customers should indicate the number of customers that have called.</t>
  </si>
  <si>
    <t>ADMS.UIGD.086</t>
  </si>
  <si>
    <t>The map viewer displays call symbol changes based upon the outage clues reported by the customer.</t>
  </si>
  <si>
    <t>ADMS.UIGD.087</t>
  </si>
  <si>
    <t>User should be able to move the symbol if it overlays a device.</t>
  </si>
  <si>
    <t>ADMS.UIGD.088</t>
  </si>
  <si>
    <t>Notes</t>
  </si>
  <si>
    <t>The map viewer supports the ability to add and remove notes associated with a specific device. A device note symbol is created and displayed adjacent to the device.</t>
  </si>
  <si>
    <t>ADMS.UIGD.089</t>
  </si>
  <si>
    <t>The map viewer supports the ability for a user to add and remove notes in study mode and do not appear in realtime.</t>
  </si>
  <si>
    <t>ADMS.UIGD.090</t>
  </si>
  <si>
    <t>Topology Processing Display</t>
  </si>
  <si>
    <t>The map viewer has the ability to dynamically color the conductors based upon the source feeder and change as the feeder extend changes due to switching.</t>
  </si>
  <si>
    <t>ADMS.UIGD.091</t>
  </si>
  <si>
    <t>The map viewer represents de-energized segments with a unique color to graphically differentiate energized and de-energized sections of circuits. Please describe.</t>
  </si>
  <si>
    <t>ADMS.UIGD.092</t>
  </si>
  <si>
    <t>The map viewer represents the conductor segments that are tied parallel in a unique color.</t>
  </si>
  <si>
    <t>ADMS.UIGD.093</t>
  </si>
  <si>
    <t>The map viewer can toggle mode to display de-energized section by phase color and show all energized section in a single color.</t>
  </si>
  <si>
    <t>ADMS.UIGD.094</t>
  </si>
  <si>
    <t>The map viewer has the ability to display different colors that represent the ground state.</t>
  </si>
  <si>
    <t>ADMS.UIGD.095</t>
  </si>
  <si>
    <t>Map viewer has the ability to represent individual feeder conductors by phase with colors.</t>
  </si>
  <si>
    <t>ADMS.UIGD.096</t>
  </si>
  <si>
    <t>Map viewer has the ability to display feeder conductor coloring by voltage, rating, loading, and voltage limits</t>
  </si>
  <si>
    <t>ADMS.UIGD.097</t>
  </si>
  <si>
    <t>Schematics</t>
  </si>
  <si>
    <t>The map viewer has the ability to generate simplified views of feeders by generating an on-the-fly orthogonal schematic of a selected feeder. This includes the ability to generate a schematic representation of one or more distribution circuits. Please describe.</t>
  </si>
  <si>
    <t>ADMS.UIGD.098</t>
  </si>
  <si>
    <t>The map viewer includes the ability to perform all functions described in this section using either the geospatial view or a schematic view.</t>
  </si>
  <si>
    <t>ADMS.UIGD.099</t>
  </si>
  <si>
    <t>Ability to be switched by the user between schematic and geospatial views. Please describe the process.</t>
  </si>
  <si>
    <t>ADMS.UIGD.100</t>
  </si>
  <si>
    <t>Supports schematic layout rule configuration for an automatic schematic generation process. Please describe the rule configuration options.</t>
  </si>
  <si>
    <t>ADMS.UIGD.101</t>
  </si>
  <si>
    <t>Ability to modify auto-generated schematic displays on an ad hoc basis and save as part of the user preference. Please describe the process.</t>
  </si>
  <si>
    <t>ADMS.UIGD.102</t>
  </si>
  <si>
    <t>Ability to navigate to/from the geospatial map to a substation schematic.</t>
  </si>
  <si>
    <t>ADMS.UITD.001</t>
  </si>
  <si>
    <t>All dynamic lists support easy (1 click) navigation to the map viewer.</t>
  </si>
  <si>
    <t>ADMS.UITD.002</t>
  </si>
  <si>
    <t>A user can export any data from the tabular displays in various formats including .xls, .xlsx, .csv, pdf, etc.</t>
  </si>
  <si>
    <t>ADMS.UITD.003</t>
  </si>
  <si>
    <t>The ADMS has a dynamic list of all calls by device, feeder and substation (not grouped by outages).</t>
  </si>
  <si>
    <t>ADMS.UITD.004</t>
  </si>
  <si>
    <t>A user can place any data from the tabular list on the windows clipboard for use in copy and paste into other applications.</t>
  </si>
  <si>
    <t>ADMS.UITD.005</t>
  </si>
  <si>
    <t>The ADMS has a dynamic summary list of outages, counts of outages and counts of customers affected by user defined regions and districts.</t>
  </si>
  <si>
    <t>ADMS.UITD.006</t>
  </si>
  <si>
    <t>Any data from the tabular displays may be printed.</t>
  </si>
  <si>
    <t>ADMS.UITD.007</t>
  </si>
  <si>
    <t>The ADMS supports the ability to have multiple lists of the same information open at the same time. Please describe any limitations.</t>
  </si>
  <si>
    <t>ADMS.UITD.008</t>
  </si>
  <si>
    <t xml:space="preserve">All dynamic lists support the ability to color cells and rows based upon configurable attribute. Configuration change is available via a graphical user interface. </t>
  </si>
  <si>
    <t>ADMS.UITD.009</t>
  </si>
  <si>
    <t>The ADMS has a dynamic summary of reliability indices by substation and by feeder.</t>
  </si>
  <si>
    <t>ADMS.UITD.010</t>
  </si>
  <si>
    <t>Layout/Format</t>
  </si>
  <si>
    <t xml:space="preserve">All dynamic lists support the ability to change formatting based upon matching multiple conditions in other cells. Please describe available options. </t>
  </si>
  <si>
    <t>ADMS.UITD.011</t>
  </si>
  <si>
    <t>The tabular lists provides accessibility features such as a keyboard input alternative for mouse driven “point and click” operations.</t>
  </si>
  <si>
    <t>ADMS.UITD.012</t>
  </si>
  <si>
    <t>All dynamic lists have columns that can be rearranged by the user.</t>
  </si>
  <si>
    <t>ADMS.UITD.013</t>
  </si>
  <si>
    <t>All dynamic lists have the ability to hide or unhide columns by the user.</t>
  </si>
  <si>
    <t>ADMS.UITD.014</t>
  </si>
  <si>
    <t>All dynamic lists have the ability to have certain columns hidden differently based upon user.</t>
  </si>
  <si>
    <t>ADMS.UITD.015</t>
  </si>
  <si>
    <t>The ADMS dynamic list of outages which supports a dynamic status of including: acknowledged, crew en-route, crew on site, and restored.</t>
  </si>
  <si>
    <t>ADMS.UITD.016</t>
  </si>
  <si>
    <t>The ADMS dynamic list of outages which supports crews assigned, start time, # of customers impacted, number of critical/medical customers, outage clues, circuit, substation, and ERT, which phases are affected, device affected, current status of outage.</t>
  </si>
  <si>
    <t>ADMS.UITD.017</t>
  </si>
  <si>
    <t>All ADMS tabular lists are dynamically updated without any operator interaction (that is, there is a configurable dynamic refresh rate) Please list any exceptions.</t>
  </si>
  <si>
    <t>ADMS.UITD.018</t>
  </si>
  <si>
    <t>For all tabular displays, the user can save windows layouts, positions, sizing and style (by user, not tied to a user console).</t>
  </si>
  <si>
    <t>ADMS.UITD.019</t>
  </si>
  <si>
    <t>For all tabular displays, the user can save column order, hidden columns, filters, sorting, sizing and style (by user, not tied to a user console). Please describe the process.</t>
  </si>
  <si>
    <t>ADMS.UITD.020</t>
  </si>
  <si>
    <t>Ability to provide a summary of # of events, # customers out, # of calls, # customers affected for the current outage view, takes into account filters.</t>
  </si>
  <si>
    <t>ADMS.UITD.021</t>
  </si>
  <si>
    <t>For all tabular displays, the user can save list font sizing, color, type (by user, not tied to a user console). Please describe.</t>
  </si>
  <si>
    <t>ADMS.UITD.022</t>
  </si>
  <si>
    <t>The ADMS has dynamic lists of all VVO actions. Please describe.</t>
  </si>
  <si>
    <t>ADMS.UITD.023</t>
  </si>
  <si>
    <t xml:space="preserve">Windows shall be organized into "frames" or other similar groupings to optimize the layout and facilitate workflow. Layouts can be saved by the user on demand. </t>
  </si>
  <si>
    <t>ADMS.UITD.024</t>
  </si>
  <si>
    <t>Please describe and list any additional user configurable features.</t>
  </si>
  <si>
    <t>ADMS.UITD.025</t>
  </si>
  <si>
    <t>All dynamic lists have sorting capability on any column.</t>
  </si>
  <si>
    <t>ADMS.UITD.026</t>
  </si>
  <si>
    <t>Filtering</t>
  </si>
  <si>
    <t>All dynamic lists can change sort from ascending to descending sort with a single click.</t>
  </si>
  <si>
    <t>ADMS.UITD.027</t>
  </si>
  <si>
    <t>All dynamic lists can have predefined sorts that are saved by the user. Please describe the process for the user.</t>
  </si>
  <si>
    <t>ADMS.UITD.028</t>
  </si>
  <si>
    <t>All dynamic lists can have predefined sorts that are saved by the administrator. Please describe the process for the administrator.</t>
  </si>
  <si>
    <t>ADMS.UITD.029</t>
  </si>
  <si>
    <t>All dynamic lists can have predefined sorts that are saved by the administrator can be different for different user roles.</t>
  </si>
  <si>
    <t>ADMS.UITD.030</t>
  </si>
  <si>
    <t>Sorting can be defined on the fly by the user that include multiple columns, i.e. sort by region and then sort by substation name.</t>
  </si>
  <si>
    <t>ADMS.UITD.031</t>
  </si>
  <si>
    <t>Sorting can be defined on by the administrator that include multiple columns, i.e. sort by region and then sort by substation name.</t>
  </si>
  <si>
    <t>ADMS.UITD.032</t>
  </si>
  <si>
    <t>The ADMS has a dynamic list of all non SCADA tags, including basic informational tags. Please describe.</t>
  </si>
  <si>
    <t>ADMS.UITD.033</t>
  </si>
  <si>
    <t xml:space="preserve">Sorting definitions should be global, shared or personal. </t>
  </si>
  <si>
    <t>ADMS.UITD.034</t>
  </si>
  <si>
    <t>Alarm List</t>
  </si>
  <si>
    <t>All dynamic lists have filtering capability, with the ability to filter on multiple fields. Please describe.</t>
  </si>
  <si>
    <t>ADMS.UITD.035</t>
  </si>
  <si>
    <t>Abnormal Tabular</t>
  </si>
  <si>
    <t>All dynamic lists have filtering that can be entered by the user for each column. i.e. quickly filter for all substations that start with "N" where "N" is entered by the user.</t>
  </si>
  <si>
    <t>ADMS.UITD.036</t>
  </si>
  <si>
    <t>Switching Tabular</t>
  </si>
  <si>
    <t>All dynamic lists have filtering that can use wildcards for allowing any character(s) before, after or in the middle of a filter.</t>
  </si>
  <si>
    <t>ADMS.UITD.037</t>
  </si>
  <si>
    <t>SCADA Tabular</t>
  </si>
  <si>
    <t>Filtering can be defined on by the user on the fly that include multiple columns, i.e. filter on region and by substation name.</t>
  </si>
  <si>
    <t>ADMS.UITD.038</t>
  </si>
  <si>
    <t>FLA Tabular</t>
  </si>
  <si>
    <t>Filtering can be defined on by the administrator that include multiple columns, i.e. filter on region and by substation name.</t>
  </si>
  <si>
    <t>ADMS.UITD.039</t>
  </si>
  <si>
    <t>FLISR Tabular</t>
  </si>
  <si>
    <t xml:space="preserve">Filtering supports logic functions for combining fields with functions including: "and", "or", and "contains". </t>
  </si>
  <si>
    <t>ADMS.UITD.040</t>
  </si>
  <si>
    <t>VVO Tabular</t>
  </si>
  <si>
    <t>All dynamic lists can have predefined filters that are saved by the administrator and can be different for different user roles.</t>
  </si>
  <si>
    <t>ADMS.UITD.041</t>
  </si>
  <si>
    <t>Outage Tabular</t>
  </si>
  <si>
    <t xml:space="preserve">Filtering definitions should be global, shared or personal. </t>
  </si>
  <si>
    <t>ADMS.UITD.042</t>
  </si>
  <si>
    <t>The ADMS has a dynamic list of alarms. Please describe the alarm types displayed.</t>
  </si>
  <si>
    <t>ADMS.UITD.043</t>
  </si>
  <si>
    <t>The ADMS has a dynamic list of abnormal and temporary cuts and jumpers, breakers and switches. Please describe abnormal conditions and temporary jumpers, breakers and switches functionality.</t>
  </si>
  <si>
    <t>ADMS.UITD.044</t>
  </si>
  <si>
    <t>The ADMS has a dynamic list of outages composed of grouped calls.</t>
  </si>
  <si>
    <t>ADMS.UITD.045</t>
  </si>
  <si>
    <t>The ADMS has a dynamic list of all permits, safety documents and switching plans. Please describe.</t>
  </si>
  <si>
    <t>ADMS.UITD.046</t>
  </si>
  <si>
    <t>The ADMS has dynamic lists of all SCADA measurements including tags, digital statuses, analogs, calculated points, and accumulators. Please describe.</t>
  </si>
  <si>
    <t>ADMS.UITD.047</t>
  </si>
  <si>
    <t>The ADMS has dynamic lists of all FLA calculations. Please describe.</t>
  </si>
  <si>
    <t>ADMS.UITD.048</t>
  </si>
  <si>
    <t>Non SCADA Tag Tabular</t>
  </si>
  <si>
    <t>The ADMS has dynamic lists of all FLISR actions. Please describe.</t>
  </si>
  <si>
    <t>ADMS.INT.001</t>
  </si>
  <si>
    <t>The TPU SI will be developing all the necessary integrations described in this section. The vendor will be responsible for supporting the SI during the requirements, design session, testing and during go-live.</t>
  </si>
  <si>
    <t>ADMS.INT.002</t>
  </si>
  <si>
    <t>The solution provides a documented Applications Programming Interface (API) and software libraries and/or web services. Please describe.</t>
  </si>
  <si>
    <t>ADMS.INT.003</t>
  </si>
  <si>
    <t>The solution provides a documented database schema for purposes of integration or extraction.</t>
  </si>
  <si>
    <t>ADMS.INT.004</t>
  </si>
  <si>
    <t>All of the ADMS APIs support authorization and log all actions including timestamps originating from the API's.</t>
  </si>
  <si>
    <t>ADMS.INT.005</t>
  </si>
  <si>
    <t>For all the proposed integrations, describe the integration technologies being proposed.</t>
  </si>
  <si>
    <t>ADMS.INT.006</t>
  </si>
  <si>
    <t xml:space="preserve">For the proposed integrations, the Vendor and SI will document the required ports and services used and support a methodology for passing the required data through firewalls. </t>
  </si>
  <si>
    <t>ADMS.INT.007</t>
  </si>
  <si>
    <t>For the proposed integrations, the Vendor will ensure that all messages are processed in the integrations based upon event timestamps included in the message. Please describe.</t>
  </si>
  <si>
    <t>ADMS.INT.008</t>
  </si>
  <si>
    <t>Supports integration with SAP.</t>
  </si>
  <si>
    <t>ADMS.INT.009</t>
  </si>
  <si>
    <t xml:space="preserve">Integration with SAP shall be done using SAP BTP integration suite. </t>
  </si>
  <si>
    <t>ADMS.INT.010</t>
  </si>
  <si>
    <t>The SAP integration supports loading customer account information into the ADMS.</t>
  </si>
  <si>
    <t>ADMS.INT.011</t>
  </si>
  <si>
    <t>Supports integration with ESRI UN Geospatial Information System (GIS)  model for all GIS Requirements.</t>
  </si>
  <si>
    <t>ADMS.INT.012</t>
  </si>
  <si>
    <t>The GIS integration extracts a electrical  and non-electrical operations components. Including the electrical circuits, devices and related attributes from the GIS.</t>
  </si>
  <si>
    <t>ADMS.INT.013</t>
  </si>
  <si>
    <t>The GIS integration has the ability to automatically incrementally update the ADMS daily from the model as it is updated in the GIS.</t>
  </si>
  <si>
    <t>ADMS.INT.014</t>
  </si>
  <si>
    <t>The GIS integration supports tools within the ADMS for reviewing the electrical model updates before they are applied to the production model.</t>
  </si>
  <si>
    <t>ADMS.INT.015</t>
  </si>
  <si>
    <t>The GIS integration has the ability to import land base data from GIS in bulk and incrementally.</t>
  </si>
  <si>
    <t>ADMS.INT.016</t>
  </si>
  <si>
    <t>Asset</t>
  </si>
  <si>
    <t>Supports integration with SAP Asset Management System.</t>
  </si>
  <si>
    <t>ADMS.INT.017</t>
  </si>
  <si>
    <t>Integration with SAP Asset Management System shall be done using SAP BTM Integration Suite.</t>
  </si>
  <si>
    <t>ADMS.INT.018</t>
  </si>
  <si>
    <t>The Asset Management integration supports the ability to retrieve asset information for the electrical model.</t>
  </si>
  <si>
    <t>ADMS.INT.019</t>
  </si>
  <si>
    <t>The Asset Management integration supports the ability to update asset information with updated and correct asset information.</t>
  </si>
  <si>
    <t>ADMS.INT.020</t>
  </si>
  <si>
    <t>MWFM</t>
  </si>
  <si>
    <t>Supports integration with Clevest Mobile Workforce Management System (MDMS) System via SAP using SAP BTM Integration suite.</t>
  </si>
  <si>
    <t>ADMS.INT.021</t>
  </si>
  <si>
    <t>The integration with the SAP supports sending outage or non-outage events to the Clevest MWFM. The MWFM system will assign a person/crew to work on the event. The assigned person/crew will be sent back to the ADMS.</t>
  </si>
  <si>
    <t>ADMS.INT.022</t>
  </si>
  <si>
    <t>The integration with SAP supports sending any updates to outage and non-outage events after they have been initial sent to the Clevest MWFM.</t>
  </si>
  <si>
    <t>ADMS.INT.023</t>
  </si>
  <si>
    <t>Integrate with SAP to receive any updates to outage events based upon mobile data entry in the field for outage status.</t>
  </si>
  <si>
    <t>ADMS.INT.024</t>
  </si>
  <si>
    <t>Integrate with SAP by receiving any updates to outage events based upon crews going en-route and arriving onsite in the Clevest MWFM.</t>
  </si>
  <si>
    <t>ADMS.INT.025</t>
  </si>
  <si>
    <t>Supports the integration directly with Clevest MWFM for ERT and completion details.</t>
  </si>
  <si>
    <t>ADMS.INT.026</t>
  </si>
  <si>
    <t>Supports integration with OSI (EMS) System.</t>
  </si>
  <si>
    <t>ADMS.INT.027</t>
  </si>
  <si>
    <t xml:space="preserve">Integration with OSI EMS shall be done using ICCP. </t>
  </si>
  <si>
    <t>ADMS.INT.028</t>
  </si>
  <si>
    <t>The EMS Interface supports receiving device status, analog values, quality codes, and manual overrides from the EMS. (blocks 1, 2)</t>
  </si>
  <si>
    <t>ADMS.INT.029</t>
  </si>
  <si>
    <t>The EMS Interface supports receiving tags from the EMS. Please describe.</t>
  </si>
  <si>
    <t>ADMS.INT.030</t>
  </si>
  <si>
    <t xml:space="preserve">The EMS Interface supports sending device status, analog values, quality codes, and manual overrides to the EMS. </t>
  </si>
  <si>
    <t>ADMS.INT.031</t>
  </si>
  <si>
    <t>The EMS Interface supports sending tags to the EMS. Please describe.</t>
  </si>
  <si>
    <t>ADMS.INT.032</t>
  </si>
  <si>
    <t>The EMS interface supports the ability for the ADMS receive device control actions from the EMS. (block 5)</t>
  </si>
  <si>
    <t>ADMS.INT.033</t>
  </si>
  <si>
    <t>CEP</t>
  </si>
  <si>
    <t>Support integration with Milestone Customer Engagement Portal (CEP) through SAP.</t>
  </si>
  <si>
    <t>ADMS.INT.034</t>
  </si>
  <si>
    <t>Integration with Milestone CEP System shall be done using SAP PI.</t>
  </si>
  <si>
    <t>ADMS.INT.035</t>
  </si>
  <si>
    <t>The ADMS CEP integration supports the ability to send planned outage notifications to customers via the customers preferred contact method(s) as defined in the CEP.</t>
  </si>
  <si>
    <t>ADMS.INT.036</t>
  </si>
  <si>
    <t>The ADMS CEP integration supports the ability to send outage alerts, outage status, critical system-related information to customers via the customers preferred contact method(s) (including email, text, etc.) as defined in the CEP.</t>
  </si>
  <si>
    <t>ADMS.INT.037</t>
  </si>
  <si>
    <t>Email</t>
  </si>
  <si>
    <t>Support integration with Microsoft 365.</t>
  </si>
  <si>
    <t>ADMS.INT.038</t>
  </si>
  <si>
    <t>Integration with Microsoft Exchange System shall be done using SMTP.</t>
  </si>
  <si>
    <t>ADMS.INT.039</t>
  </si>
  <si>
    <t>Ability to communicate with the external email system for the purposes of sending alerts, status, critical system-related information, and support information to users outside of the control center.</t>
  </si>
  <si>
    <t>ADMS.INT.040</t>
  </si>
  <si>
    <t>IVR</t>
  </si>
  <si>
    <t>Support integration with GeneSys Interactive Voice Response (IVR) system.</t>
  </si>
  <si>
    <t>ADMS.INT.041</t>
  </si>
  <si>
    <t>Integration with GeneSys Interactive Voice Response (IVR) system shall be done using point to point integration utilizing the OpenScape workflow backend.</t>
  </si>
  <si>
    <t>ADMS.INT.042</t>
  </si>
  <si>
    <r>
      <t xml:space="preserve">The IVR integration supports the ability to take outage </t>
    </r>
    <r>
      <rPr>
        <strike/>
        <sz val="11"/>
        <rFont val="Calibri"/>
        <family val="2"/>
        <scheme val="minor"/>
      </rPr>
      <t xml:space="preserve">and non outage </t>
    </r>
    <r>
      <rPr>
        <sz val="11"/>
        <rFont val="Calibri"/>
        <family val="2"/>
        <scheme val="minor"/>
      </rPr>
      <t>calls. The calls taken through the IVR shall include customer information and outage codes</t>
    </r>
    <r>
      <rPr>
        <strike/>
        <sz val="11"/>
        <rFont val="Calibri"/>
        <family val="2"/>
        <scheme val="minor"/>
      </rPr>
      <t>/trouble codes</t>
    </r>
    <r>
      <rPr>
        <sz val="11"/>
        <rFont val="Calibri"/>
        <family val="2"/>
        <scheme val="minor"/>
      </rPr>
      <t xml:space="preserve">. </t>
    </r>
  </si>
  <si>
    <t>ADMS.INT.043</t>
  </si>
  <si>
    <t>The IVR integration supports the ability to perform outage restoration callbacks to customers who requested callbacks via the IVR.</t>
  </si>
  <si>
    <t>ADMS.INT.044</t>
  </si>
  <si>
    <t>The IVR integration supports the ability for outage callbacks to return to the ADMS outage restoration confirmation status (Y/N).</t>
  </si>
  <si>
    <t>ADMS.INT.045</t>
  </si>
  <si>
    <t>Support integration with GPS Insight Automatic Vehicle Location (AVL) system.</t>
  </si>
  <si>
    <t>ADMS.INT.046</t>
  </si>
  <si>
    <t>Integration with GPS Insight Vehicle Location (AVL) system shall be done using point to point integration using GPS Insight APIs.</t>
  </si>
  <si>
    <t>ADMS.INT.047</t>
  </si>
  <si>
    <t>The AVL integration supports providing the ADMS with crew GPS locations, vehicle speed, vehicle travel direction and vehicle status including traveling, parked, and boom out/in. Describe the AVL integration capability supported.</t>
  </si>
  <si>
    <t>ADMS.INT.048</t>
  </si>
  <si>
    <t>Outage Map</t>
  </si>
  <si>
    <t>Support integration with in house developed ESRI Outage Map system.</t>
  </si>
  <si>
    <t>ADMS.INT.049</t>
  </si>
  <si>
    <t>Integration with in house developed ESRI Outage Map system shall be done with Json data over web services.</t>
  </si>
  <si>
    <t>ADMS.INT.050</t>
  </si>
  <si>
    <t>The outage map integration supports the ability to send in real time to the outage map outage details including outage size, outage creation time, outage cause, estimated restoration times and crew status.</t>
  </si>
  <si>
    <t>ADMS.INT.051</t>
  </si>
  <si>
    <t>Active Directory</t>
  </si>
  <si>
    <t>Support integration with Microsoft Active Directory (AD) System.</t>
  </si>
  <si>
    <t>ADMS.INT.052</t>
  </si>
  <si>
    <t>The integration with Active Directory supports validating user credentials and groups.</t>
  </si>
  <si>
    <t>ADMS.INT.053</t>
  </si>
  <si>
    <t>The ADMS supports single sign on using the Active Directory validated credentials.</t>
  </si>
  <si>
    <t>ADMS.INT.054</t>
  </si>
  <si>
    <t>Engineering Planning</t>
  </si>
  <si>
    <t>Support integration with Synergi Engineering Planning System.</t>
  </si>
  <si>
    <t>ADMS.INT.055</t>
  </si>
  <si>
    <t>Integration with Synergi Engineering Planning System supports IEEE format files.</t>
  </si>
  <si>
    <t>ADMS.INT.056</t>
  </si>
  <si>
    <t xml:space="preserve">The integration with the engineering planning system supports sending ADMS save case data to the engineering planning system in flat files, csv or other text format. Please describe. </t>
  </si>
  <si>
    <t>ADMS.INT.057</t>
  </si>
  <si>
    <t>The integration with the engineering planning system supports the ability to send historical data including statuses, current, voltage, VAR, and power factor in flat files, csv or other text format. Please describe.</t>
  </si>
  <si>
    <t>ADMS.INT.058</t>
  </si>
  <si>
    <t xml:space="preserve">The integration with the engineering planning system supports sending individual feeder data sets including statuses, current, voltage, VAR and phase angle in flat files, csv or other text format. Please describe. </t>
  </si>
  <si>
    <t>ADMS.INT.059</t>
  </si>
  <si>
    <t>Data Warehouse</t>
  </si>
  <si>
    <t>Support integration with Snowflake Data Lake hosted in AWS.</t>
  </si>
  <si>
    <t>ADMS.INT.060</t>
  </si>
  <si>
    <t>Integration with Snowflake Data Lake shall be done using Snowflake APIs.</t>
  </si>
  <si>
    <t>ADMS.INT.061</t>
  </si>
  <si>
    <t>The integration with the Snowflake Data Lake supports sending all historical outage details, crew details and system state information to the data warehouse on a periodic basis. Please describe.</t>
  </si>
  <si>
    <t>ADMS.INT.062</t>
  </si>
  <si>
    <t>Weather Forecasting</t>
  </si>
  <si>
    <t>Support integration with a TBD Vendor Weather Forecasting system.</t>
  </si>
  <si>
    <t>ADMS.INT.063</t>
  </si>
  <si>
    <t>The integration with the weather forecasting system supports the ability to receive weather information and process it for prediction of weather dependent loads and resources.</t>
  </si>
  <si>
    <t>ADMS.INT.064</t>
  </si>
  <si>
    <t>Support integration with a TBD Load Forecasting system.</t>
  </si>
  <si>
    <t>ADMS.INT.065</t>
  </si>
  <si>
    <t>The integration with the load forecasting system supports the ability to receive forecasted load data. The system shall be able to use forecasts at the system level as well at a regional level.</t>
  </si>
  <si>
    <t>ADMS.INT.066</t>
  </si>
  <si>
    <t>The integration with the load forecasting system supports the ability to receive forecasted generation data. The system shall be able to use forecasts at the system level as well at a regional level.</t>
  </si>
  <si>
    <t>ADMS.INT.067</t>
  </si>
  <si>
    <t>Support integration with Sensus (AMI) head-end system.</t>
  </si>
  <si>
    <t>ADMS.INT.068</t>
  </si>
  <si>
    <t>Integration with Sensus AMI shall be done using Multispeak 4.1.</t>
  </si>
  <si>
    <t>ADMS.INT.069</t>
  </si>
  <si>
    <t>The AMI integration will supports receiving outage detection (last gasp) messages from the AMI system to drive the outage prediction engine.</t>
  </si>
  <si>
    <t>ADMS.INT.070</t>
  </si>
  <si>
    <t>The AMI integration supports receiving outage restoration messages (power on) to confirm and validate outage restorations.</t>
  </si>
  <si>
    <t>ADMS.INT.071</t>
  </si>
  <si>
    <t>The AMI integration supports the generation of outage ping messages in the ADMS that are sent to the AMI system to verify single service outages.</t>
  </si>
  <si>
    <t>ADMS.INT.072</t>
  </si>
  <si>
    <t>Other</t>
  </si>
  <si>
    <t>The ADMS supports the ability for the ADMS to obtain dynamic customer load shapes by transformer. Please describe supported options.</t>
  </si>
  <si>
    <t>ADMS.INT.073</t>
  </si>
  <si>
    <t>Historian</t>
  </si>
  <si>
    <t>The ADMS supports integration with an OSIsoft PI historian for the archiving of ADMS realtime SCADA data.</t>
  </si>
  <si>
    <t>ADMS.INT.074</t>
  </si>
  <si>
    <t>External Logging System</t>
  </si>
  <si>
    <t xml:space="preserve">Support integration with a TBD external logging system so that the ADMS sends and receives non-SCADA device status changes and tags with associated date/timestamps and records and processes the actions that impact ADMS topology. Please describe this capability and any other capability to send and receive any data to/from a third party logging system. </t>
  </si>
  <si>
    <t>ADMS.INT.075</t>
  </si>
  <si>
    <t>Support integration with a TBD external logging system so where the ADMS sends SCADA device status changes with associated date/timestamps to the logging system. Please describe this capability and any other capability to send additional data to a third party logging system.</t>
  </si>
  <si>
    <t>ADMS.SEC.001</t>
  </si>
  <si>
    <t>ADMS software supports all applicable current version of CIP requirements. Please describe.</t>
  </si>
  <si>
    <t>ADMS.SEC.002</t>
  </si>
  <si>
    <t>What is policy for staying current with CIP requirements?</t>
  </si>
  <si>
    <t>ADMS.SEC.003</t>
  </si>
  <si>
    <t>The system logs any changes to security for audit purposes. Please describe.</t>
  </si>
  <si>
    <t>ADMS.SEC.004</t>
  </si>
  <si>
    <t>Solution supports 256 bit encryption for data in transmission utilizing 2048 bit certificates; excluding RC4 or other vulnerable cyphers. Please describe.</t>
  </si>
  <si>
    <t>ADMS.SEC.005</t>
  </si>
  <si>
    <t>Solution supports access via IPSEC VPN tunnels. Please describe.</t>
  </si>
  <si>
    <t>ADMS.SEC.006</t>
  </si>
  <si>
    <t>The Proponent provides Data Isolation capability for data that is classified as "Restricted" or "Confidential".</t>
  </si>
  <si>
    <t>ADMS.SEC.007</t>
  </si>
  <si>
    <t>The system supports data that is classified as "Restricted" or "Confidential" can be encrypted while at rest.</t>
  </si>
  <si>
    <t>ADMS.SEC.008</t>
  </si>
  <si>
    <t>The Proponent will communicate any security issues, security breaches that are known with their product and solution. Please describe the method(s) of communication and provide a sample of the most recent communication.</t>
  </si>
  <si>
    <t>ADMS.SEC.009</t>
  </si>
  <si>
    <t>Employs encryption and key management features. Please describe.</t>
  </si>
  <si>
    <t>ADMS.SEC.010</t>
  </si>
  <si>
    <t>Security Architecture</t>
  </si>
  <si>
    <t>All network ports and services required for communications are fully documented.</t>
  </si>
  <si>
    <t>ADMS.SEC.011</t>
  </si>
  <si>
    <t>Does your ADMS solution support host based firewalls?</t>
  </si>
  <si>
    <t>ADMS.SEC.012</t>
  </si>
  <si>
    <t>Detection</t>
  </si>
  <si>
    <t>The system co-exists with endpoint detection and response (EDR) software on the desktops and servers. Please provide a list of supported EDR software. And describe any limitations for co-existence.</t>
  </si>
  <si>
    <t>ADMS.SEC.013</t>
  </si>
  <si>
    <t>Are there any restrictions on the use of CarbonBlack with the ADMS product? If so, please describe.</t>
  </si>
  <si>
    <t>ADMS.SEC.014</t>
  </si>
  <si>
    <t xml:space="preserve">Describe any whitelist or directory exclusions that are required when using EDR with the ADMS? </t>
  </si>
  <si>
    <t>ADMS.SEC.015</t>
  </si>
  <si>
    <t>Access</t>
  </si>
  <si>
    <t>Ability to change system level access and administrator privileges for individual users. Please describe.</t>
  </si>
  <si>
    <t>ADMS.SEC.016</t>
  </si>
  <si>
    <t>Audit</t>
  </si>
  <si>
    <t>The ADMS modules include an audit trail of all user actions taken including log on-site and log offs, including user credentials, date/time of log on and log off and any action that changes the electrical model or changes the state of any event.</t>
  </si>
  <si>
    <t>ADMS.SEC.017</t>
  </si>
  <si>
    <t>Identify any hard coded vendor accounts in the system. If any, provide explanation of purpose and how they can be disabled.</t>
  </si>
  <si>
    <t>ADMS.SEC.018</t>
  </si>
  <si>
    <t>User</t>
  </si>
  <si>
    <t>The ADMS modules support users not in LDAP or AD. Please provide details.</t>
  </si>
  <si>
    <t>ADMS.SEC.019</t>
  </si>
  <si>
    <t>The ADMS does not store passwords locally, or encrypts them if necessary. Please provide details.</t>
  </si>
  <si>
    <t>ADMS.SEC.020</t>
  </si>
  <si>
    <t>The ADMS supports multifactor authentication. Please describe the technologies and standards supported.</t>
  </si>
  <si>
    <t>ADMS.SEC.021</t>
  </si>
  <si>
    <t>The ADMS user sessions have session timeouts that automatically log out a user after a certain amount of user inactivity and number of unsuccessful login attempts. The period is configurable and may be turned off for certain users.</t>
  </si>
  <si>
    <t>ADMS.SEC.022</t>
  </si>
  <si>
    <t>The ADMS supports user names and passwords through a common single sign on (SSO) and signoff with all other applications by use of LDAP or Active Directory. Please explain mechanism that is used.</t>
  </si>
  <si>
    <t>ADMS.SEC.023</t>
  </si>
  <si>
    <t>The ADMS supports data masking of sensitive fields for different user types.</t>
  </si>
  <si>
    <t>ADMS.AR.001</t>
  </si>
  <si>
    <t>ADMS system has the ability to clearly identify the different environments (e.g. Test, Prod, Training, etc.) to users (e.g. watermark). Please describe.</t>
  </si>
  <si>
    <t>ADMS.AR.002</t>
  </si>
  <si>
    <t>ADMS system has the option to anonymize real customer information to non-Production environments (e.g. Test, Preprod, Training, etc.) and the simulator. Please describe.</t>
  </si>
  <si>
    <t>ADMS.AR.003</t>
  </si>
  <si>
    <t>Provide minimum and recommended server hardware configuration to meet the performance and scalability requirements for ADMS in this section and all compliant functional requirements. Consider Phase 0, 1, 2 and 3 but not 4.  TPU's preference is for Windows Server OS and SQL Server RDBMS.
Include all details such as what application and third party software is required, operating systems, databases, memory, disk, number of processors. The proposed hardware includes environments for Dev, Test/QA, Production (with local and multi-site redundancy), and Training. Include any recommended best practices and provide description of how hardware sizing was obtained to ensure it will meet peak loading requirements.</t>
  </si>
  <si>
    <t>ADMS.AR.004</t>
  </si>
  <si>
    <t>Database schema, entity relationship diagrams (ERD) and detailed data dictionary will be provided during implementation.</t>
  </si>
  <si>
    <t>ADMS.AR.005</t>
  </si>
  <si>
    <t>Describe what databases are used by the ADMS system and their purpose.</t>
  </si>
  <si>
    <t>ADMS.AR.006</t>
  </si>
  <si>
    <t>Please indicate which versions and patch levels of the database(s) are supported.</t>
  </si>
  <si>
    <t>ADMS.AR.007</t>
  </si>
  <si>
    <t>Please describe the recommended and minimum network bandwidth and latency required between servers and clients.</t>
  </si>
  <si>
    <t>ADMS.AR.008</t>
  </si>
  <si>
    <t>Please describe the recommended and minimum network bandwidth and latency required between primary and backup sites.</t>
  </si>
  <si>
    <t>ADMS.AR.009</t>
  </si>
  <si>
    <t>Does the ADMS use any 3rd party software components? If 3rd party components are used, please describe licensing or usage restrictions, support model, and compatibility/ interoperability requirements.</t>
  </si>
  <si>
    <t>ADMS.AR.010</t>
  </si>
  <si>
    <t>Please provide a certified hardware and operating system list for the solution (including versions).</t>
  </si>
  <si>
    <t>ADMS.AR.011</t>
  </si>
  <si>
    <t>Ability for the ADMS server(s) to utilize a storage area network (SAN) for all system data and provide the I/O rate required.</t>
  </si>
  <si>
    <t>ADMS.AR.012</t>
  </si>
  <si>
    <t>The solution has application scaling and load balancing capabilities. Please describe including: hardware, network and operating system requirements.</t>
  </si>
  <si>
    <t>ADMS.AR.013</t>
  </si>
  <si>
    <t>The descriptive names supports all English language alphabet characters, the digits 0-9, spaces and special characters including dashes, hyphens, colons, semi-colon, apostrophe, and these characters: ~, $, +, -, &amp;, *, /, %, #, !, and @ to a minimum field size of 80 characters. Please describe any limitations.</t>
  </si>
  <si>
    <t>ADMS.AR.014</t>
  </si>
  <si>
    <t>Please describe the tooling, simulation, test, version control, and governance facilities to expedite testing, deployment, rollback and applying code patches to application software without downtime.</t>
  </si>
  <si>
    <t>ADMS.AR.015</t>
  </si>
  <si>
    <t>The ADMS supports the ability to forward all logs to a centralized log management solution.</t>
  </si>
  <si>
    <t>ADMS.AR.016</t>
  </si>
  <si>
    <t>The ADMS receives and process all data in real time. Please describe any batch processing data.</t>
  </si>
  <si>
    <t>ADMS.AR.017</t>
  </si>
  <si>
    <t>Ability to display information to users about communications network traffic and network load balancing needs. Please describe.</t>
  </si>
  <si>
    <t>ADMS.AR.018</t>
  </si>
  <si>
    <t>Ability for administrators to update communications ports and services between software systems. Please describe.</t>
  </si>
  <si>
    <t>ADMS.AR.019</t>
  </si>
  <si>
    <t>Ability to perform ad hoc system backups.</t>
  </si>
  <si>
    <t>ADMS.AR.020</t>
  </si>
  <si>
    <t>Ability to manage device updates including firmware upgrades and setting modifications by single devices or by grouping criteria including model and type.</t>
  </si>
  <si>
    <t>ADMS.AR.021</t>
  </si>
  <si>
    <t>Ability to allocate devices with either static or dynamic IP addresses.</t>
  </si>
  <si>
    <t>ADMS.AR.022</t>
  </si>
  <si>
    <t>Ability to provide redundant front-end processing for communication with RTUs. Please describe.</t>
  </si>
  <si>
    <t>ADMS.AR.023</t>
  </si>
  <si>
    <t>Support monitoring and control from multiple control centers and remote locations. Please describe how this might work in central and decentral scenarios.</t>
  </si>
  <si>
    <t>ADMS.AR.024</t>
  </si>
  <si>
    <t>Please describe database replication mechanisms supported by the proposed solution.</t>
  </si>
  <si>
    <t>ADMS.AR.025</t>
  </si>
  <si>
    <t>Archiving</t>
  </si>
  <si>
    <t>The ADMS has an architecture that provides capabilities for the archiving, reporting and storage of historical information in such a manner that operational performance is not impacted when historical reports are generated and minimal impact when archiving is done. Please describe.</t>
  </si>
  <si>
    <t>ADMS.AR.026</t>
  </si>
  <si>
    <t>Date/Time Setup</t>
  </si>
  <si>
    <t>Time in 12 or 24 hour format.</t>
  </si>
  <si>
    <t>ADMS.AR.027</t>
  </si>
  <si>
    <t>Date format is MM/DD/YYYY format and be able to be manually entered and/or selectable from a calendar. Please describe.</t>
  </si>
  <si>
    <t>ADMS.AR.028</t>
  </si>
  <si>
    <t>Virtual Machine Environment</t>
  </si>
  <si>
    <t>The ADMS server(s) can be deployed in a virtual machine environment. Please describe the supported virtualization technologies and vendors with your recommended approach including any implications or limitations on performance.</t>
  </si>
  <si>
    <t>ADMS.AR.029</t>
  </si>
  <si>
    <t>The ADMS servers when running on a virtual machine environment do not require any additional software licenses. Indicate any additional costs (e.g. licensing, fees) and implications.</t>
  </si>
  <si>
    <t>ADMS.AR.030</t>
  </si>
  <si>
    <t>The ADMS server(s) can be deployed in a containerized environment (e.g., Kubernetes). Please describe the supported containerization technologies and vendors with your recommended approach including any implications or limitations on performance.</t>
  </si>
  <si>
    <t>ADMS.AR.031</t>
  </si>
  <si>
    <t>The ADMS supports configurable components including business rules and business work-flows. Please describe the approach to configuration management.</t>
  </si>
  <si>
    <t>ADMS.AR.032</t>
  </si>
  <si>
    <t>The ADMS supports configurable components including business rules and business work-flows. Please list the Proponent configurable items and the TPU configurable items separately.</t>
  </si>
  <si>
    <t>ADMS.AR.033</t>
  </si>
  <si>
    <t>The ADMS business rules and business work-flows can be exposed to external applications outside of the ADMS. Please describe.</t>
  </si>
  <si>
    <t>ADMS.AR.034</t>
  </si>
  <si>
    <t>The ADMS supports configurable components including business rules and business work-flows. Please describe the skillset required to implement the TPU configurable items.</t>
  </si>
  <si>
    <t>ADMS.AR.035</t>
  </si>
  <si>
    <t>The ADMS supports configurable components including business rules and business work-flows. The ADMS does not require a user interruption to apply the changes.</t>
  </si>
  <si>
    <t>ADMS.AR.036</t>
  </si>
  <si>
    <t>The ADMS has tools with interactive GUIs for performing configuration and customization of the system. Please describe the capabilities of the GUI. Summarize all configuration options that are not supported by the GUI and are performed by editing files or database records or scripting.</t>
  </si>
  <si>
    <t>ADMS.AR.037</t>
  </si>
  <si>
    <t>Real-time data configured to be stored for a minimum of 90 days.</t>
  </si>
  <si>
    <t>ADMS.AR.038</t>
  </si>
  <si>
    <t>Ability to configure automatic backup on a configurable schedule that do not interrupt system operation.</t>
  </si>
  <si>
    <t>ADMS.AR.039</t>
  </si>
  <si>
    <t>Ability to configure automatic scheduled or on-demand point-to-point testing to validate equipment operation.</t>
  </si>
  <si>
    <t>ADMS.AR.040</t>
  </si>
  <si>
    <t>OS/Browser</t>
  </si>
  <si>
    <t>Provide all versions of the third party client (e.g. Android, Windows, Apple, etc.) and desktop operating systems and browsers supported. (e.g. Windows 11, Edge, Chrome and Firefox). Also indicate if there are any recommended products or versions.</t>
  </si>
  <si>
    <t>ADMS.AR.041</t>
  </si>
  <si>
    <t>DR/BCP</t>
  </si>
  <si>
    <t>The ADMS architecture has mechanisms for establishing an offsite disaster recovery. Please describe the approach(es) supported and the amount of downtime that would occur upon complete failure of the primary site using the supported approaches.</t>
  </si>
  <si>
    <t>ADMS.AR.042</t>
  </si>
  <si>
    <t xml:space="preserve">During a disaster, when primary data center is not available the ADMS system is recoverable at a secondary data center, with an RPO and RTO of 2 hours.
</t>
  </si>
  <si>
    <t>ADMS.AR.043</t>
  </si>
  <si>
    <t>Availability</t>
  </si>
  <si>
    <t>The ADMS system recoverable within the same data center of 24x7 99.99% high availability. Please describe your recommended approach and sizing.</t>
  </si>
  <si>
    <t>ADMS.AR.044</t>
  </si>
  <si>
    <t>The ADMS system supports availability during maintenance activities. ADMS system does not require downtime or interrupt end users when customer model changes and GIS model changes are loaded into the system. Please describe performance impacts resulting from loading customer model changes and GIS model changes and maintenance activities (e.g. upgrades, patches etc.).</t>
  </si>
  <si>
    <t>ADMS.AR.045</t>
  </si>
  <si>
    <t>Ability to support a high availability solution with automatic failover to redundant servers, systems, and hardware components in the event of failure. Please describe the approach used.</t>
  </si>
  <si>
    <t>ADMS.AR.046</t>
  </si>
  <si>
    <t>Sizing and Performance</t>
  </si>
  <si>
    <t>The system shall be sized to meet the future sizing and performance requirements identified in Project Background and Sizing Document included with the RFP.</t>
  </si>
  <si>
    <t>ADMS.AR.047</t>
  </si>
  <si>
    <t>Performance</t>
  </si>
  <si>
    <t>The ADMS has automated tools for performance load testing. Please describe the performance load testing capabilities, supported tools, and licensing.</t>
  </si>
  <si>
    <t>ADMS.AR.048</t>
  </si>
  <si>
    <t>Please describe the mechanisms used to prevent overloading of the ADMS due to high volumes (e.g. in a storm situation).</t>
  </si>
  <si>
    <t>ADMS.AR.049</t>
  </si>
  <si>
    <t>Maintenance</t>
  </si>
  <si>
    <t>Does the ADMS supports any automated software deployment, testing and patching solutions? Please describe.</t>
  </si>
  <si>
    <t>ADMS.AR.050</t>
  </si>
  <si>
    <t>The ADMS supports management and administration APIs and/or tools for automation of management and administration tasks. Please describe.</t>
  </si>
  <si>
    <t>ADMS.AR.051</t>
  </si>
  <si>
    <t>The system has a method of applying patches, and hot fixes to a running system, as well as backing out those changes if determined undesirable. Please describe the process.</t>
  </si>
  <si>
    <t>ADMS.AR.052</t>
  </si>
  <si>
    <t>The system will maintain compatibility with operating system updates, service packs for operating system and all other dependent components used by the application. Please describe how the timing of the software is synchronized with operating system updates.</t>
  </si>
  <si>
    <t>Demo</t>
  </si>
  <si>
    <t>ADMS.MOD.001</t>
  </si>
  <si>
    <t>Data model and all applications that use the distribution model support different device types.</t>
  </si>
  <si>
    <t>ADMS.MOD.002</t>
  </si>
  <si>
    <t>Ability to model nominal, as-built, proposed (planned construction), idle and as-operated models including distinct connectivity. Please describe.</t>
  </si>
  <si>
    <t>ADMS.MOD.003</t>
  </si>
  <si>
    <t>Ability to have a descriptive name for all devices (not an internal, or system generated identifier). The descriptive name is available for all device types and also include non-electrical objects such as poles, structures, pads, substations, and feeders.</t>
  </si>
  <si>
    <t>ADMS.MOD.004</t>
  </si>
  <si>
    <t xml:space="preserve">Ability to calculate the conductor electrical characteristics from the physical characteristics stored in the GIS model and not require them to be calculated externally. E.g. calculate impedance from conductor type, configuration and length. </t>
  </si>
  <si>
    <t>ADMS.MOD.005</t>
  </si>
  <si>
    <t>Model Import/Load</t>
  </si>
  <si>
    <t>When building incremental updates from GIS the ADMS will not modify the as operated status of a device.</t>
  </si>
  <si>
    <t>ADMS.MOD.006</t>
  </si>
  <si>
    <t>When building incremental updates from GIS the ADMS will not remove operator placed conditions and tags.</t>
  </si>
  <si>
    <t>ADMS.MOD.007</t>
  </si>
  <si>
    <t>Connectivity Modeling</t>
  </si>
  <si>
    <t xml:space="preserve">Ability to model multiple primary conductors per phase. </t>
  </si>
  <si>
    <t>ADMS.MOD.008</t>
  </si>
  <si>
    <t>Ability to model all primary distribution equipment and connectivity including single, two phase and three phase conductors.</t>
  </si>
  <si>
    <t>ADMS.MOD.009</t>
  </si>
  <si>
    <t>Ability to model all the presence or absence of neutral conductors for ADMS applications including Power flow and FLISR.</t>
  </si>
  <si>
    <t>ADMS.MOD.010</t>
  </si>
  <si>
    <t>Data model and all applications that use the distribution model supports the ability to model radial, parallel, loop, and mesh network types.</t>
  </si>
  <si>
    <t>ADMS.MOD.011</t>
  </si>
  <si>
    <t>Ability to model substations and transmission/sub-transmission.</t>
  </si>
  <si>
    <t>ADMS.MOD.012</t>
  </si>
  <si>
    <t>Ability to support breakout diagrams used for substations and switching stations (internals).</t>
  </si>
  <si>
    <t>ADMS.MOD.013</t>
  </si>
  <si>
    <t>Device Types</t>
  </si>
  <si>
    <t>Ability to model network protectors.</t>
  </si>
  <si>
    <t>ADMS.MOD.014</t>
  </si>
  <si>
    <t>Ability to model voltage regulators.</t>
  </si>
  <si>
    <t>ADMS.MOD.015</t>
  </si>
  <si>
    <t>Ability to model solid-state shunt reactance voltage regulators. (e.g. grid edge)</t>
  </si>
  <si>
    <t>ADMS.MOD.016</t>
  </si>
  <si>
    <t>Ability to model solid-state shunt reactance voltage regulators. (e.g. Statcom, SVCs)</t>
  </si>
  <si>
    <t>ADMS.MOD.017</t>
  </si>
  <si>
    <t>Ability to model reactive resources that switch according to day of week, holidays, time of day, temperature, voltage measurements, or VAR measurements with voltage override.</t>
  </si>
  <si>
    <t>ADMS.MOD.018</t>
  </si>
  <si>
    <t>Ability to model transformers. Please describe the types of transformers supported.</t>
  </si>
  <si>
    <t>ADMS.MOD.019</t>
  </si>
  <si>
    <t xml:space="preserve">Ability to model parallel transformers. </t>
  </si>
  <si>
    <t>ADMS.MOD.020</t>
  </si>
  <si>
    <t>The ability to model ganged and unganged switchable devices. (underground and overhead)</t>
  </si>
  <si>
    <t>ADMS.MOD.021</t>
  </si>
  <si>
    <t>The ability to model switching cabinets that contain multiple switches.</t>
  </si>
  <si>
    <t>ADMS.MOD.022</t>
  </si>
  <si>
    <t>The ability to support schema changes in the GIS model. Includes the ability for an administrator to update/add/delete device types in the ADMS model, associate the changes to the revised GIS schema and have subsequent data imports from the GIS use the revised device types. Please describe.</t>
  </si>
  <si>
    <t>ADMS.MOD.023</t>
  </si>
  <si>
    <t>Automatic Device Modeling</t>
  </si>
  <si>
    <t>Ability to model Automatic Transfer (Throwover) devices on distribution feeders.</t>
  </si>
  <si>
    <t>ADMS.MOD.024</t>
  </si>
  <si>
    <t>Ability to model transfer devices inside substations.</t>
  </si>
  <si>
    <t>ADMS.MOD.025</t>
  </si>
  <si>
    <t>Ability to configure timing for automatic transfer and return for each device</t>
  </si>
  <si>
    <t>ADMS.MOD.026</t>
  </si>
  <si>
    <t>Ability to configure enable/disable automatic return for each automatic transfer device.</t>
  </si>
  <si>
    <t>ADMS.MOD.027</t>
  </si>
  <si>
    <t>The ADMS should be able to model the pre-program behavior of DA devices in the field that do not have telemetry. For example, model network protector backflow detection and perform isolation in the ADMS model as if it occurred in the field.</t>
  </si>
  <si>
    <t>ADMS.MOD.028</t>
  </si>
  <si>
    <t>Protection Modeling</t>
  </si>
  <si>
    <t>Ability to model protections settings. Please describe.</t>
  </si>
  <si>
    <t>ADMS.MOD.029</t>
  </si>
  <si>
    <t>Ability to model transfer tripping behavior.</t>
  </si>
  <si>
    <t>ADMS.MOD.030</t>
  </si>
  <si>
    <t>Load Modeling</t>
  </si>
  <si>
    <t>Supports load modeling where a load may have components that are constant current (Z), constant impedance (I), constant power (P) or any combination of the ZIP parameters. Please describe.</t>
  </si>
  <si>
    <t>ADMS.MOD.031</t>
  </si>
  <si>
    <t>Supports multiple distinct load profiles for different load types. Please describe the load types supported and if additional load types can be defined and if there are any limitations to the number of load types supported.</t>
  </si>
  <si>
    <t>ADMS.MOD.032</t>
  </si>
  <si>
    <t>Model supports reflecting load to transformer where secondary conductors are not included in the network model</t>
  </si>
  <si>
    <t>ADMS.MOD.033</t>
  </si>
  <si>
    <t>Model supports primary meters and/or service modeled as loads on the primary</t>
  </si>
  <si>
    <t>ADMS.MOD.034</t>
  </si>
  <si>
    <t>Ability to logically connect primary or secondary meters to multiple supply points.</t>
  </si>
  <si>
    <t>ADMS.MOD.035</t>
  </si>
  <si>
    <t>Model supports load modeling of the behavior of loads with respect to voltage, time of day, season, day type, etc.</t>
  </si>
  <si>
    <t>ADMS.MOD.036</t>
  </si>
  <si>
    <t>Model supports load modeling for 1, 2, and 3-phase unbalanced loads with delta, wye, wye grounded, or open delta connection types of both conforming and non-conforming load types</t>
  </si>
  <si>
    <t>ADMS.MOD.037</t>
  </si>
  <si>
    <t>Model supports load class profiles that define the average behavior of loads belonging to the load class to compute the estimated loads in real-time and Study Modes</t>
  </si>
  <si>
    <t>ADMS.MOD.038</t>
  </si>
  <si>
    <t>Model supports fractional membership in multiple classes (for example, if a transformer has both commercial and residential meters, the load is apportioned correctly to each load class, and calculated based on that as a weighting)</t>
  </si>
  <si>
    <t>ADMS.MOD.039</t>
  </si>
  <si>
    <t>Ability to model synchronous condensers that perform voltage control.</t>
  </si>
  <si>
    <t>ADMS.MOD.040</t>
  </si>
  <si>
    <t>Ability to model thermal storage.</t>
  </si>
  <si>
    <t>ADMS.MOD.041</t>
  </si>
  <si>
    <t>Ability to model distributed energy resources (DER) including diesel, PV solar, wind, batteries, charging stations, and turbine generators. Please describe the data model supported for each DER type.</t>
  </si>
  <si>
    <t>ADMS.MOD.042</t>
  </si>
  <si>
    <t>DER modeling supports 1 and 3 phase simple rotating machines with fixed, balanced negative loads</t>
  </si>
  <si>
    <t>ADMS.MOD.043</t>
  </si>
  <si>
    <t>DER modeling supports 1 and 3 phase DER detailed synchronous rotating machines and all necessary parameters.</t>
  </si>
  <si>
    <t>ADMS.MOD.044</t>
  </si>
  <si>
    <t>Model supports 1 and 3 phase DER more detailed induction rotating machines and all its necessary parameters</t>
  </si>
  <si>
    <t>ADMS.MOD.045</t>
  </si>
  <si>
    <t>Model supports defining DER contribution to fault current for simple and detailed rotating machines</t>
  </si>
  <si>
    <t>ADMS.MOD.046</t>
  </si>
  <si>
    <t>Model supports DER maximum and minimum reactive output limits for auto voltage regulation</t>
  </si>
  <si>
    <t>ADMS.MOD.047</t>
  </si>
  <si>
    <t>Model supports DER target voltage and bandwidth for auto voltage regulation</t>
  </si>
  <si>
    <t>ADMS.MOD.048</t>
  </si>
  <si>
    <t>DER modeling allows for residential service points to model DR, EV, BES , and Solar all at the same location.</t>
  </si>
  <si>
    <t>ADMS.MOD.049</t>
  </si>
  <si>
    <t>DER modeling allows for resources to be customer, third party owned, community owned or part of energy efficiency services.</t>
  </si>
  <si>
    <t>ADMS.MOD.050</t>
  </si>
  <si>
    <t>Ability to model DERs with Fast Frequency response.</t>
  </si>
  <si>
    <t>ADMS.MOD.051</t>
  </si>
  <si>
    <t>Ability to model curtailed PV, non-autonomous operation, or the autonomous downward response of inverter based DER, inverter frequency-watt function to respond to an over-frequency event.</t>
  </si>
  <si>
    <t>ADMS.MOD.052</t>
  </si>
  <si>
    <t>Ability to model DER storage providing system regulation services.</t>
  </si>
  <si>
    <t>ADMS.MOD.053</t>
  </si>
  <si>
    <t>Inverter modeling should allow for the addition of new inverter models as they become available. Please describe how inverter models can be added.</t>
  </si>
  <si>
    <t>ADMS.MOD.054</t>
  </si>
  <si>
    <t>Ability to model advanced inverters, including their Volt-VAR, Volt-Watt, Frequency-Watt characteristics and their return to service range.</t>
  </si>
  <si>
    <t>ADMS.MOD.055</t>
  </si>
  <si>
    <t>Ability to model microgrids and their operation.</t>
  </si>
  <si>
    <t>ADMS.MOD.056</t>
  </si>
  <si>
    <t>DER Inverter Modeling</t>
  </si>
  <si>
    <t>Ability to model inverter behavior in the distribution applications. Please describe the approach used.</t>
  </si>
  <si>
    <t>ADMS.MOD.057</t>
  </si>
  <si>
    <t>When connected by an inverter, through configurable settings model supports defining if an inverter automatically disconnects during faults or stays connected.</t>
  </si>
  <si>
    <t>ADMS.MOD.058</t>
  </si>
  <si>
    <t>Model supports defining DER contribution to fault current for devices connected by an inverter</t>
  </si>
  <si>
    <t>ADMS.MOD.059</t>
  </si>
  <si>
    <t>When connected by an inverter, model supports defining it as having voltage regulation capability</t>
  </si>
  <si>
    <t>ADMS.MOD.060</t>
  </si>
  <si>
    <t>Voltage Levels</t>
  </si>
  <si>
    <t>Does the model support circuits that feed circuits at the same or different voltage levels, and to how many sub-circuit levels?</t>
  </si>
  <si>
    <t>ADMS.MOD.061</t>
  </si>
  <si>
    <t>Map Coloring</t>
  </si>
  <si>
    <t>Ability to define the feeder colors in the ADMS to override the GIS provided color info. Please describe override conditions/options.</t>
  </si>
  <si>
    <t>ADMS.MOD.062</t>
  </si>
  <si>
    <t>Rating Model</t>
  </si>
  <si>
    <t>The ADMS model should support a minimum of 12 sets of ambient ratings for all current carrying devices.</t>
  </si>
  <si>
    <t>ADMS.UR.001</t>
  </si>
  <si>
    <t>The ADMS supports role based security. Please describe the capabilities that can be assigned on a role basis, the roles available and any limitations.</t>
  </si>
  <si>
    <t>ADMS.UR.002</t>
  </si>
  <si>
    <t>Ability to enable/disable specific functionality by user role (user group).</t>
  </si>
  <si>
    <t>ADMS.UR.003</t>
  </si>
  <si>
    <t xml:space="preserve">Ability to enable/disable specific area of responsibilities (AOR) by user role. </t>
  </si>
  <si>
    <t>ADMS.UR.004</t>
  </si>
  <si>
    <t>Each user has the ability to be assigned to one or more user roles.</t>
  </si>
  <si>
    <t>ADMS.UR.005</t>
  </si>
  <si>
    <t>Supports a read only user role.</t>
  </si>
  <si>
    <t>ADMS.UR.006</t>
  </si>
  <si>
    <t>Supports a user role that is restricted to edit functions that do not impact the electrical model (i.e. can do everything except for open and close devices, cut or insert jumpers, etc.)</t>
  </si>
  <si>
    <t>ADMS.UR.007</t>
  </si>
  <si>
    <t>Supports a user role that can only enter outage calls.</t>
  </si>
  <si>
    <t>ADMS.UR.008</t>
  </si>
  <si>
    <t>Supports a user role that can perform all actions (e.g. Administrator).</t>
  </si>
  <si>
    <t>ADMS.UR.009</t>
  </si>
  <si>
    <t>Supports the ability to add and remove specific functions to a user role.</t>
  </si>
  <si>
    <t>ADMS.UR.010</t>
  </si>
  <si>
    <t>Supports individual accounts and has measures to prevent the use of shared accounts that can be configured (e.g. not allow multiple active sessions from the same login). Please describe.</t>
  </si>
  <si>
    <t>ADMS.ROAD.001</t>
  </si>
  <si>
    <t>Does the vendor maintain a product roadmap that is published regularly and available to customers? Please describe how often it is updated and communicated.</t>
  </si>
  <si>
    <t>ADMS.ROAD.002</t>
  </si>
  <si>
    <t>Please provide the most recent publicly available roadmap. Also, please provide roadmaps from the previous 3 years.</t>
  </si>
  <si>
    <t>ADMS.ROAD.003</t>
  </si>
  <si>
    <t>Do you have regular user group meetings? Please describe how often, where, and the structure of those events.</t>
  </si>
  <si>
    <t>ADMS.ROAD.004</t>
  </si>
  <si>
    <t>Does the client advisory group have any influence in Product Roadmap direction and enhancement priorities? Please describe the process.</t>
  </si>
  <si>
    <t>ADMS.ROAD.005</t>
  </si>
  <si>
    <t>What industry committees, standards organizations or advisory boards do you participate in? Please describe.</t>
  </si>
  <si>
    <t>ADMS.ROAD.006</t>
  </si>
  <si>
    <t>Please describe how your product and roadmap would support a common ADMS-EMS-SCADA platform across transmission and distribution operations.</t>
  </si>
  <si>
    <t>ADMS.ROAD.007</t>
  </si>
  <si>
    <t>Please describe how your product and roadmap are evolving to support TPU strategic Business objective to optimize operations, maintain and improve reliability and resiliency, enhance the customer and employee experience, and a continued focus on prioritizing safety.</t>
  </si>
  <si>
    <t>ADMS.ROAD.008</t>
  </si>
  <si>
    <t>Please describe how your product and roadmap are evolving to support coordination with smarter autonomous field devices, including smart inverters, volt-var optimizers, dynamic protection equipment, line sensors, and other distribution automation.</t>
  </si>
  <si>
    <t>ADMS.ROAD.009</t>
  </si>
  <si>
    <t>Please describe how your product and roadmap are evolving to support the need for more granular substation and circuit level load and distributed generation forecasts.</t>
  </si>
  <si>
    <t>ADMS.ROAD.010</t>
  </si>
  <si>
    <t>Are you an ESRI business partner? And if so what level?</t>
  </si>
  <si>
    <t>ADMS.ROAD.011</t>
  </si>
  <si>
    <t xml:space="preserve">How long has the current architecture been available? </t>
  </si>
  <si>
    <t>ADMS.ROAD.012</t>
  </si>
  <si>
    <t>Are there plans for any new major architectural changes?</t>
  </si>
  <si>
    <t>ADMS.ROAD.013</t>
  </si>
  <si>
    <t>Please describe how your product and roadmap are evolving to support modern software technologies that make deploying and scaling solutions easier. For example, CI/CD deployment tooling, automated testing, hyper-converged infrastructure, and containerization.</t>
  </si>
  <si>
    <t>ADMS.ROAD.014</t>
  </si>
  <si>
    <r>
      <t xml:space="preserve">Please describe your plans for </t>
    </r>
    <r>
      <rPr>
        <strike/>
        <sz val="11"/>
        <rFont val="Calibri"/>
        <family val="2"/>
        <scheme val="minor"/>
      </rPr>
      <t>supporting</t>
    </r>
    <r>
      <rPr>
        <sz val="11"/>
        <rFont val="Calibri"/>
        <family val="2"/>
        <scheme val="minor"/>
      </rPr>
      <t xml:space="preserve"> aligning with SAP's S/4HANA product suite and the SAP roadmap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</si>
</sst>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indexed="8"/>
      <name val="Calibri"/>
      <family val="2"/>
    </font>
    <font>
      <b/>
      <sz val="16"/>
      <color theme="1"/>
      <name val="Calibri"/>
      <family val="2"/>
      <scheme val="minor"/>
    </font>
    <font>
      <sz val="11"/>
      <color indexed="8"/>
      <name val="Calibri"/>
      <family val="2"/>
    </font>
    <font>
      <u/>
      <sz val="11"/>
      <color theme="10"/>
      <name val="Calibri"/>
      <family val="2"/>
      <scheme val="minor"/>
    </font>
    <font>
      <u/>
      <sz val="11"/>
      <color theme="11"/>
      <name val="Calibri"/>
      <family val="2"/>
      <scheme val="minor"/>
    </font>
    <font>
      <b/>
      <sz val="16"/>
      <color indexed="8"/>
      <name val="Calibri"/>
      <family val="2"/>
    </font>
    <font>
      <sz val="16"/>
      <color indexed="8"/>
      <name val="Calibri"/>
      <family val="2"/>
    </font>
    <font>
      <sz val="14"/>
      <color indexed="8"/>
      <name val="Calibri"/>
      <family val="2"/>
    </font>
    <font>
      <sz val="11"/>
      <color theme="1"/>
      <name val="Consolas"/>
      <family val="2"/>
    </font>
    <font>
      <b/>
      <sz val="12"/>
      <color indexed="8"/>
      <name val="Calibri"/>
      <family val="2"/>
    </font>
    <font>
      <sz val="11"/>
      <color indexed="8"/>
      <name val="Calibri"/>
      <family val="2"/>
      <scheme val="minor"/>
    </font>
    <font>
      <sz val="11"/>
      <color rgb="FF000000"/>
      <name val="Calibri"/>
      <family val="2"/>
    </font>
    <font>
      <b/>
      <sz val="11"/>
      <color theme="1"/>
      <name val="Calibri"/>
      <family val="2"/>
    </font>
    <font>
      <sz val="11"/>
      <color theme="1"/>
      <name val="Calibri"/>
      <family val="2"/>
    </font>
    <font>
      <sz val="11"/>
      <name val="Calibri"/>
      <family val="2"/>
      <scheme val="minor"/>
    </font>
    <font>
      <b/>
      <u/>
      <sz val="11"/>
      <color theme="1"/>
      <name val="Calibri"/>
      <family val="2"/>
      <scheme val="minor"/>
    </font>
    <font>
      <b/>
      <u/>
      <sz val="11"/>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u/>
      <sz val="11"/>
      <color rgb="FF0000FF"/>
      <name val="Calibri"/>
      <family val="2"/>
      <scheme val="minor"/>
    </font>
    <font>
      <sz val="10"/>
      <color indexed="8"/>
      <name val="Calibri"/>
      <family val="2"/>
    </font>
    <font>
      <b/>
      <sz val="15"/>
      <color theme="1"/>
      <name val="Calibri"/>
      <family val="2"/>
      <scheme val="minor"/>
    </font>
    <font>
      <b/>
      <sz val="14"/>
      <color indexed="8"/>
      <name val="Calibri"/>
      <family val="2"/>
    </font>
    <font>
      <b/>
      <sz val="10"/>
      <color theme="1"/>
      <name val="Calibri"/>
      <family val="2"/>
      <scheme val="minor"/>
    </font>
    <font>
      <i/>
      <sz val="11"/>
      <color rgb="FFFF0000"/>
      <name val="Calibri"/>
      <family val="2"/>
      <scheme val="minor"/>
    </font>
    <font>
      <sz val="16"/>
      <color theme="1"/>
      <name val="Calibri"/>
      <family val="2"/>
      <scheme val="minor"/>
    </font>
    <font>
      <u/>
      <sz val="10"/>
      <color rgb="FF0000FF"/>
      <name val="Calibri"/>
      <family val="2"/>
      <scheme val="minor"/>
    </font>
    <font>
      <sz val="10"/>
      <color theme="1"/>
      <name val="Calibri"/>
      <family val="2"/>
      <scheme val="minor"/>
    </font>
    <font>
      <u/>
      <sz val="10"/>
      <color theme="10"/>
      <name val="Calibri"/>
      <family val="2"/>
      <scheme val="minor"/>
    </font>
    <font>
      <u/>
      <sz val="11"/>
      <color theme="1"/>
      <name val="Calibri"/>
      <family val="2"/>
      <scheme val="minor"/>
    </font>
    <font>
      <b/>
      <sz val="12"/>
      <color theme="1"/>
      <name val="Calibri"/>
      <family val="2"/>
      <scheme val="minor"/>
    </font>
    <font>
      <b/>
      <i/>
      <sz val="11"/>
      <color indexed="8"/>
      <name val="Calibri"/>
      <family val="2"/>
    </font>
    <font>
      <b/>
      <sz val="20"/>
      <name val="Calibri"/>
      <family val="2"/>
      <scheme val="minor"/>
    </font>
    <font>
      <b/>
      <i/>
      <sz val="8"/>
      <color indexed="8"/>
      <name val="Calibri"/>
      <family val="2"/>
    </font>
    <font>
      <b/>
      <i/>
      <sz val="10"/>
      <color theme="1"/>
      <name val="Calibri"/>
      <family val="2"/>
      <scheme val="minor"/>
    </font>
    <font>
      <sz val="11"/>
      <color rgb="FF669900"/>
      <name val="Calibri"/>
      <family val="2"/>
      <scheme val="minor"/>
    </font>
    <font>
      <b/>
      <u/>
      <sz val="11"/>
      <color rgb="FFFF0000"/>
      <name val="Calibri"/>
      <family val="2"/>
      <scheme val="minor"/>
    </font>
    <font>
      <sz val="2"/>
      <color theme="4" tint="0.79998168889431442"/>
      <name val="Calibri"/>
      <family val="2"/>
      <scheme val="minor"/>
    </font>
    <font>
      <u/>
      <sz val="11"/>
      <name val="Calibri"/>
      <family val="2"/>
      <scheme val="minor"/>
    </font>
    <font>
      <sz val="11"/>
      <color rgb="FF0000FF"/>
      <name val="Calibri"/>
      <family val="2"/>
      <scheme val="minor"/>
    </font>
    <font>
      <sz val="11"/>
      <color rgb="FF00B050"/>
      <name val="Calibri"/>
      <family val="2"/>
      <scheme val="minor"/>
    </font>
    <font>
      <b/>
      <sz val="11"/>
      <color rgb="FFFF0000"/>
      <name val="Calibri"/>
      <family val="2"/>
      <scheme val="minor"/>
    </font>
    <font>
      <sz val="11"/>
      <name val="ＭＳ Ｐゴシック"/>
      <family val="2"/>
      <charset val="128"/>
    </font>
    <font>
      <sz val="11"/>
      <color rgb="FF9C6500"/>
      <name val="Calibri"/>
      <family val="2"/>
      <scheme val="minor"/>
    </font>
    <font>
      <sz val="11"/>
      <color rgb="FF000000"/>
      <name val="Calibri"/>
      <family val="2"/>
      <scheme val="minor"/>
    </font>
    <font>
      <sz val="8"/>
      <name val="Calibri"/>
      <family val="2"/>
      <scheme val="minor"/>
    </font>
    <font>
      <sz val="11"/>
      <color rgb="FF0000FF"/>
      <name val="Calibri"/>
      <family val="2"/>
    </font>
    <font>
      <sz val="11"/>
      <color theme="1"/>
      <name val="Calibri"/>
      <family val="2"/>
      <charset val="1"/>
    </font>
    <font>
      <b/>
      <i/>
      <sz val="11"/>
      <color rgb="FFFF0000"/>
      <name val="Calibri (Body)"/>
    </font>
    <font>
      <b/>
      <sz val="11"/>
      <color rgb="FFFF0000"/>
      <name val="Calibri (Body)"/>
    </font>
    <font>
      <sz val="11"/>
      <name val="Calibri (Body)"/>
    </font>
    <font>
      <b/>
      <sz val="12"/>
      <name val="Calibri"/>
      <family val="2"/>
      <scheme val="minor"/>
    </font>
    <font>
      <b/>
      <sz val="11"/>
      <name val="Calibri"/>
      <family val="2"/>
      <scheme val="minor"/>
    </font>
    <font>
      <strike/>
      <sz val="11"/>
      <color rgb="FFFF0000"/>
      <name val="Calibri"/>
      <family val="2"/>
      <scheme val="minor"/>
    </font>
    <font>
      <b/>
      <sz val="11"/>
      <color rgb="FF000000"/>
      <name val="Calibri"/>
      <family val="2"/>
    </font>
    <font>
      <sz val="11"/>
      <name val="Calibri"/>
      <family val="2"/>
    </font>
    <font>
      <strike/>
      <sz val="11"/>
      <name val="Calibri"/>
      <family val="2"/>
      <scheme val="minor"/>
    </font>
    <font>
      <sz val="12"/>
      <name val="Calibri"/>
      <family val="2"/>
    </font>
    <font>
      <u/>
      <sz val="10"/>
      <name val="Calibri"/>
      <family val="2"/>
      <scheme val="minor"/>
    </font>
  </fonts>
  <fills count="27">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indexed="34"/>
        <bgColor indexed="64"/>
      </patternFill>
    </fill>
    <fill>
      <patternFill patternType="solid">
        <fgColor indexed="10"/>
        <bgColor indexed="64"/>
      </patternFill>
    </fill>
    <fill>
      <patternFill patternType="solid">
        <fgColor indexed="44"/>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6337778862885"/>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9CC00"/>
        <bgColor indexed="64"/>
      </patternFill>
    </fill>
    <fill>
      <patternFill patternType="solid">
        <fgColor rgb="FF99FF99"/>
        <bgColor indexed="64"/>
      </patternFill>
    </fill>
    <fill>
      <patternFill patternType="solid">
        <fgColor rgb="FFFFFF99"/>
        <bgColor indexed="64"/>
      </patternFill>
    </fill>
    <fill>
      <patternFill patternType="solid">
        <fgColor theme="6" tint="-0.24994659260841701"/>
        <bgColor indexed="64"/>
      </patternFill>
    </fill>
    <fill>
      <patternFill patternType="solid">
        <fgColor theme="3" tint="0.79998168889431442"/>
        <bgColor indexed="64"/>
      </patternFill>
    </fill>
    <fill>
      <patternFill patternType="solid">
        <fgColor rgb="FFFFEB9C"/>
      </patternFill>
    </fill>
    <fill>
      <patternFill patternType="solid">
        <fgColor rgb="FFFFFFFF"/>
        <bgColor indexed="64"/>
      </patternFill>
    </fill>
    <fill>
      <patternFill patternType="solid">
        <fgColor theme="0"/>
        <bgColor rgb="FF000000"/>
      </patternFill>
    </fill>
    <fill>
      <patternFill patternType="solid">
        <fgColor theme="5" tint="0.39994506668294322"/>
        <bgColor indexed="64"/>
      </patternFill>
    </fill>
    <fill>
      <patternFill patternType="solid">
        <fgColor theme="9" tint="0.79998168889431442"/>
        <bgColor indexed="64"/>
      </patternFill>
    </fill>
    <fill>
      <patternFill patternType="solid">
        <fgColor theme="4"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medium">
        <color auto="1"/>
      </right>
      <top/>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style="medium">
        <color rgb="FF000000"/>
      </right>
      <top style="medium">
        <color rgb="FF000000"/>
      </top>
      <bottom/>
      <diagonal/>
    </border>
  </borders>
  <cellStyleXfs count="229">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xf numFmtId="9"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0" borderId="0"/>
    <xf numFmtId="0" fontId="13" fillId="2" borderId="0" applyNumberFormat="0" applyBorder="0" applyAlignment="0" applyProtection="0"/>
    <xf numFmtId="0" fontId="13" fillId="3"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0"/>
    <xf numFmtId="0" fontId="2" fillId="0" borderId="0"/>
    <xf numFmtId="0" fontId="49" fillId="21" borderId="0" applyNumberFormat="0" applyBorder="0" applyAlignment="0" applyProtection="0"/>
  </cellStyleXfs>
  <cellXfs count="329">
    <xf numFmtId="0" fontId="0" fillId="0" borderId="0" xfId="0"/>
    <xf numFmtId="0" fontId="5" fillId="5" borderId="1" xfId="0" applyFont="1" applyFill="1" applyBorder="1" applyAlignment="1">
      <alignment horizontal="left"/>
    </xf>
    <xf numFmtId="0" fontId="6" fillId="0" borderId="1" xfId="0" applyFont="1" applyBorder="1"/>
    <xf numFmtId="0" fontId="0" fillId="0" borderId="1" xfId="0" applyBorder="1" applyAlignment="1">
      <alignment vertical="top" wrapText="1"/>
    </xf>
    <xf numFmtId="0" fontId="2" fillId="2" borderId="1" xfId="1" applyBorder="1" applyAlignment="1">
      <alignment vertical="top" wrapText="1"/>
    </xf>
    <xf numFmtId="0" fontId="0" fillId="0" borderId="0" xfId="0" applyAlignment="1">
      <alignment vertical="top" wrapText="1"/>
    </xf>
    <xf numFmtId="0" fontId="0" fillId="4" borderId="1" xfId="0" applyFill="1" applyBorder="1" applyAlignment="1">
      <alignment vertical="top" wrapText="1"/>
    </xf>
    <xf numFmtId="0" fontId="7" fillId="0" borderId="0" xfId="0" applyFont="1" applyAlignment="1">
      <alignment horizontal="left" wrapText="1"/>
    </xf>
    <xf numFmtId="0" fontId="0" fillId="0" borderId="4" xfId="0" applyBorder="1" applyAlignment="1">
      <alignment vertical="top" wrapText="1"/>
    </xf>
    <xf numFmtId="0" fontId="0" fillId="0" borderId="1" xfId="0" applyBorder="1" applyAlignment="1">
      <alignment vertical="top"/>
    </xf>
    <xf numFmtId="0" fontId="0" fillId="0" borderId="1" xfId="0" applyBorder="1" applyAlignment="1">
      <alignment horizontal="center" vertical="top"/>
    </xf>
    <xf numFmtId="0" fontId="2" fillId="0" borderId="0" xfId="0" applyFont="1" applyAlignment="1">
      <alignment vertical="top"/>
    </xf>
    <xf numFmtId="0" fontId="2" fillId="4" borderId="1" xfId="0" applyFont="1" applyFill="1" applyBorder="1" applyAlignment="1">
      <alignment vertical="top" wrapText="1"/>
    </xf>
    <xf numFmtId="0" fontId="2" fillId="0" borderId="1" xfId="0" applyFont="1" applyBorder="1" applyAlignment="1">
      <alignment vertical="top"/>
    </xf>
    <xf numFmtId="0" fontId="2" fillId="0" borderId="0" xfId="0" applyFont="1" applyAlignment="1">
      <alignment vertical="top" wrapText="1"/>
    </xf>
    <xf numFmtId="0" fontId="10" fillId="9" borderId="6" xfId="0" applyFont="1" applyFill="1" applyBorder="1" applyAlignment="1">
      <alignment horizontal="right" vertical="top"/>
    </xf>
    <xf numFmtId="0" fontId="11" fillId="9" borderId="6" xfId="0" applyFont="1" applyFill="1" applyBorder="1" applyAlignment="1">
      <alignment horizontal="center" vertical="top"/>
    </xf>
    <xf numFmtId="0" fontId="0" fillId="9" borderId="6" xfId="0" applyFill="1" applyBorder="1" applyAlignment="1">
      <alignment vertical="top"/>
    </xf>
    <xf numFmtId="0" fontId="12" fillId="0" borderId="1" xfId="0" applyFont="1" applyBorder="1" applyAlignment="1">
      <alignment horizontal="center" vertical="top"/>
    </xf>
    <xf numFmtId="0" fontId="12" fillId="0" borderId="0" xfId="0" applyFont="1" applyAlignment="1">
      <alignment horizontal="center" vertical="top"/>
    </xf>
    <xf numFmtId="0" fontId="0" fillId="0" borderId="1" xfId="0" applyBorder="1" applyAlignment="1" applyProtection="1">
      <alignment vertical="top" wrapText="1"/>
      <protection locked="0"/>
    </xf>
    <xf numFmtId="0" fontId="3" fillId="2" borderId="10" xfId="1" applyFont="1" applyBorder="1" applyAlignment="1">
      <alignment vertical="top" textRotation="90" wrapText="1"/>
    </xf>
    <xf numFmtId="0" fontId="5" fillId="5" borderId="1" xfId="0" applyFont="1" applyFill="1" applyBorder="1"/>
    <xf numFmtId="0" fontId="5" fillId="5" borderId="1" xfId="0" applyFont="1" applyFill="1" applyBorder="1" applyAlignment="1">
      <alignment horizont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top" wrapText="1"/>
    </xf>
    <xf numFmtId="3" fontId="17" fillId="0" borderId="1" xfId="0" applyNumberFormat="1" applyFont="1" applyBorder="1" applyAlignment="1">
      <alignment vertical="center" wrapText="1"/>
    </xf>
    <xf numFmtId="0" fontId="17" fillId="0" borderId="1" xfId="0" applyFont="1" applyBorder="1" applyAlignment="1">
      <alignment horizontal="left" vertical="top" wrapText="1"/>
    </xf>
    <xf numFmtId="0" fontId="8" fillId="0" borderId="1" xfId="5" applyBorder="1" applyAlignment="1">
      <alignment vertical="center" wrapText="1"/>
    </xf>
    <xf numFmtId="0" fontId="18" fillId="0" borderId="1" xfId="0" applyFont="1" applyBorder="1" applyAlignment="1">
      <alignment vertical="center" wrapText="1"/>
    </xf>
    <xf numFmtId="17" fontId="17" fillId="0" borderId="1" xfId="0" applyNumberFormat="1" applyFont="1" applyBorder="1" applyAlignment="1">
      <alignment horizontal="left" vertical="center" wrapText="1"/>
    </xf>
    <xf numFmtId="0" fontId="5" fillId="5" borderId="1" xfId="0" applyFont="1" applyFill="1" applyBorder="1" applyAlignment="1">
      <alignment horizontal="center" vertical="top"/>
    </xf>
    <xf numFmtId="0" fontId="0" fillId="0" borderId="1" xfId="0" applyBorder="1" applyAlignment="1">
      <alignment vertical="center" wrapText="1"/>
    </xf>
    <xf numFmtId="0" fontId="0" fillId="0" borderId="9" xfId="0" applyBorder="1" applyAlignment="1">
      <alignment vertical="center" wrapText="1"/>
    </xf>
    <xf numFmtId="0" fontId="0" fillId="0" borderId="9" xfId="0" applyBorder="1"/>
    <xf numFmtId="0" fontId="7" fillId="5" borderId="1" xfId="0" applyFont="1" applyFill="1" applyBorder="1"/>
    <xf numFmtId="0" fontId="0" fillId="0" borderId="1" xfId="0" applyBorder="1" applyAlignment="1">
      <alignment wrapText="1"/>
    </xf>
    <xf numFmtId="0" fontId="0" fillId="0" borderId="1" xfId="0" applyBorder="1" applyAlignment="1">
      <alignment horizontal="left" vertical="center" wrapText="1" indent="1"/>
    </xf>
    <xf numFmtId="0" fontId="3" fillId="2" borderId="1" xfId="1" applyFont="1" applyBorder="1" applyAlignment="1">
      <alignment horizontal="center" vertical="top" wrapText="1"/>
    </xf>
    <xf numFmtId="0" fontId="0" fillId="0" borderId="0" xfId="0" applyAlignment="1">
      <alignment vertical="top"/>
    </xf>
    <xf numFmtId="0" fontId="20" fillId="4" borderId="1" xfId="0" applyFont="1" applyFill="1" applyBorder="1" applyAlignment="1">
      <alignment vertical="top" wrapText="1"/>
    </xf>
    <xf numFmtId="0" fontId="0" fillId="0" borderId="1" xfId="0" applyBorder="1" applyAlignment="1">
      <alignment horizontal="center" vertical="top" wrapText="1"/>
    </xf>
    <xf numFmtId="0" fontId="0" fillId="0" borderId="4" xfId="0" applyBorder="1" applyAlignment="1">
      <alignment horizontal="center" vertical="top"/>
    </xf>
    <xf numFmtId="0" fontId="0" fillId="0" borderId="11" xfId="0" applyBorder="1" applyAlignment="1">
      <alignment vertical="top" wrapText="1"/>
    </xf>
    <xf numFmtId="2" fontId="19" fillId="4" borderId="1" xfId="0" applyNumberFormat="1" applyFont="1" applyFill="1" applyBorder="1" applyAlignment="1">
      <alignment horizontal="left" vertical="top" wrapText="1"/>
    </xf>
    <xf numFmtId="2" fontId="19" fillId="0" borderId="1" xfId="0" applyNumberFormat="1" applyFont="1" applyBorder="1" applyAlignment="1">
      <alignment horizontal="left" vertical="top" wrapText="1"/>
    </xf>
    <xf numFmtId="0" fontId="0" fillId="4" borderId="1" xfId="0" applyFill="1" applyBorder="1" applyAlignment="1">
      <alignment vertical="top"/>
    </xf>
    <xf numFmtId="0" fontId="2" fillId="4" borderId="0" xfId="0" applyFont="1" applyFill="1" applyAlignment="1">
      <alignment vertical="top"/>
    </xf>
    <xf numFmtId="0" fontId="0" fillId="0" borderId="4" xfId="0" applyBorder="1" applyAlignment="1">
      <alignment horizontal="center" vertical="top" wrapText="1"/>
    </xf>
    <xf numFmtId="0" fontId="22" fillId="0" borderId="1" xfId="0" applyFont="1" applyBorder="1" applyAlignment="1">
      <alignment vertical="top" wrapText="1"/>
    </xf>
    <xf numFmtId="0" fontId="23" fillId="0" borderId="1" xfId="0" applyFont="1" applyBorder="1" applyAlignment="1">
      <alignment vertical="top" wrapText="1"/>
    </xf>
    <xf numFmtId="2" fontId="21" fillId="0" borderId="1" xfId="0" applyNumberFormat="1" applyFont="1" applyBorder="1" applyAlignment="1">
      <alignment horizontal="left" vertical="top" wrapText="1"/>
    </xf>
    <xf numFmtId="0" fontId="16" fillId="0" borderId="1" xfId="0" applyFont="1" applyBorder="1" applyAlignment="1">
      <alignment vertical="top" wrapText="1"/>
    </xf>
    <xf numFmtId="0" fontId="20" fillId="0" borderId="4" xfId="0" applyFont="1" applyBorder="1" applyAlignment="1">
      <alignment vertical="top" wrapText="1"/>
    </xf>
    <xf numFmtId="0" fontId="3" fillId="0" borderId="0" xfId="0" applyFont="1" applyAlignment="1">
      <alignment horizontal="center"/>
    </xf>
    <xf numFmtId="0" fontId="14" fillId="0" borderId="0" xfId="0" applyFont="1" applyAlignment="1">
      <alignment horizontal="left"/>
    </xf>
    <xf numFmtId="0" fontId="0" fillId="0" borderId="0" xfId="0" applyAlignment="1">
      <alignment horizontal="center" vertical="top"/>
    </xf>
    <xf numFmtId="0" fontId="2" fillId="0" borderId="0" xfId="0" applyFont="1" applyAlignment="1">
      <alignment horizontal="center" vertical="top"/>
    </xf>
    <xf numFmtId="0" fontId="26" fillId="5" borderId="3" xfId="0" applyFont="1" applyFill="1" applyBorder="1" applyAlignment="1">
      <alignment horizontal="left" vertical="top" wrapText="1"/>
    </xf>
    <xf numFmtId="0" fontId="26" fillId="5" borderId="3" xfId="0" applyFont="1" applyFill="1" applyBorder="1" applyAlignment="1">
      <alignment horizontal="left" vertical="center" wrapText="1"/>
    </xf>
    <xf numFmtId="0" fontId="3" fillId="3" borderId="1" xfId="2" applyFont="1" applyBorder="1" applyAlignment="1">
      <alignment horizontal="center" wrapText="1"/>
    </xf>
    <xf numFmtId="0" fontId="3" fillId="3" borderId="1" xfId="2" applyFont="1" applyBorder="1" applyAlignment="1">
      <alignment wrapText="1"/>
    </xf>
    <xf numFmtId="0" fontId="3" fillId="13" borderId="1" xfId="1" applyFont="1" applyFill="1" applyBorder="1" applyAlignment="1">
      <alignment textRotation="90" wrapText="1"/>
    </xf>
    <xf numFmtId="0" fontId="3" fillId="13" borderId="1" xfId="0" applyFont="1" applyFill="1" applyBorder="1" applyAlignment="1">
      <alignment horizontal="center" wrapText="1"/>
    </xf>
    <xf numFmtId="0" fontId="3" fillId="13" borderId="3" xfId="1" applyFont="1" applyFill="1" applyBorder="1" applyAlignment="1">
      <alignment textRotation="90" wrapText="1"/>
    </xf>
    <xf numFmtId="0" fontId="3" fillId="13" borderId="3" xfId="1" applyFont="1" applyFill="1" applyBorder="1" applyAlignment="1">
      <alignment wrapText="1"/>
    </xf>
    <xf numFmtId="0" fontId="2" fillId="0" borderId="0" xfId="0" applyFont="1"/>
    <xf numFmtId="0" fontId="3" fillId="13" borderId="1" xfId="1" applyFont="1" applyFill="1" applyBorder="1" applyAlignment="1">
      <alignment wrapText="1"/>
    </xf>
    <xf numFmtId="0" fontId="2" fillId="4" borderId="1" xfId="0" applyFont="1" applyFill="1" applyBorder="1" applyAlignment="1">
      <alignment horizontal="center" vertical="top"/>
    </xf>
    <xf numFmtId="0" fontId="28" fillId="0" borderId="0" xfId="0" applyFont="1" applyAlignment="1">
      <alignment horizontal="left" vertical="top"/>
    </xf>
    <xf numFmtId="0" fontId="25" fillId="0" borderId="1" xfId="5" applyFont="1" applyBorder="1"/>
    <xf numFmtId="0" fontId="25" fillId="6" borderId="1" xfId="5" applyFont="1" applyFill="1" applyBorder="1" applyAlignment="1">
      <alignment horizontal="center" vertical="top"/>
    </xf>
    <xf numFmtId="0" fontId="30" fillId="0" borderId="1" xfId="0" applyFont="1" applyBorder="1" applyAlignment="1">
      <alignment vertical="top" wrapText="1"/>
    </xf>
    <xf numFmtId="0" fontId="15" fillId="12" borderId="3" xfId="0" applyFont="1" applyFill="1" applyBorder="1" applyAlignment="1">
      <alignment horizontal="left" vertical="center" wrapText="1"/>
    </xf>
    <xf numFmtId="0" fontId="19" fillId="0" borderId="1" xfId="0" applyFont="1" applyBorder="1" applyAlignment="1">
      <alignment horizontal="center" vertical="top"/>
    </xf>
    <xf numFmtId="0" fontId="32" fillId="6" borderId="1" xfId="5" applyFont="1" applyFill="1" applyBorder="1" applyAlignment="1">
      <alignment horizontal="center" vertical="top"/>
    </xf>
    <xf numFmtId="0" fontId="32" fillId="6" borderId="1" xfId="5" applyFont="1" applyFill="1" applyBorder="1" applyAlignment="1">
      <alignment vertical="top"/>
    </xf>
    <xf numFmtId="0" fontId="3" fillId="3" borderId="1" xfId="2" applyFont="1" applyBorder="1" applyAlignment="1">
      <alignment textRotation="90"/>
    </xf>
    <xf numFmtId="1" fontId="0" fillId="0" borderId="0" xfId="0" applyNumberFormat="1"/>
    <xf numFmtId="0" fontId="34" fillId="6" borderId="1" xfId="5" applyFont="1" applyFill="1" applyBorder="1" applyAlignment="1">
      <alignment horizontal="center" vertical="top"/>
    </xf>
    <xf numFmtId="0" fontId="0" fillId="0" borderId="0" xfId="0" applyAlignment="1">
      <alignment vertical="center"/>
    </xf>
    <xf numFmtId="0" fontId="36" fillId="0" borderId="0" xfId="0" applyFont="1" applyAlignment="1">
      <alignment horizontal="left" vertical="top"/>
    </xf>
    <xf numFmtId="0" fontId="5" fillId="0" borderId="0" xfId="0" applyFont="1" applyAlignment="1">
      <alignment horizontal="left" wrapText="1"/>
    </xf>
    <xf numFmtId="0" fontId="27" fillId="0" borderId="0" xfId="0" applyFont="1" applyAlignment="1">
      <alignment horizontal="right"/>
    </xf>
    <xf numFmtId="0" fontId="27" fillId="0" borderId="0" xfId="0" applyFont="1" applyAlignment="1">
      <alignment horizontal="center"/>
    </xf>
    <xf numFmtId="0" fontId="0" fillId="4" borderId="4" xfId="0" applyFill="1" applyBorder="1" applyAlignment="1">
      <alignment vertical="top" wrapText="1"/>
    </xf>
    <xf numFmtId="0" fontId="20" fillId="4" borderId="4" xfId="0" applyFont="1" applyFill="1" applyBorder="1" applyAlignment="1">
      <alignment vertical="top" wrapText="1"/>
    </xf>
    <xf numFmtId="0" fontId="33" fillId="0" borderId="1" xfId="0" applyFont="1" applyBorder="1" applyAlignment="1">
      <alignment horizontal="center" vertical="top"/>
    </xf>
    <xf numFmtId="0" fontId="33" fillId="0" borderId="0" xfId="0" applyFont="1" applyAlignment="1">
      <alignment horizontal="center" vertical="top"/>
    </xf>
    <xf numFmtId="2" fontId="21" fillId="4" borderId="0" xfId="0" applyNumberFormat="1" applyFont="1" applyFill="1" applyAlignment="1">
      <alignment horizontal="left" vertical="top" wrapText="1"/>
    </xf>
    <xf numFmtId="2" fontId="21" fillId="0" borderId="0" xfId="0" applyNumberFormat="1" applyFont="1" applyAlignment="1">
      <alignment horizontal="left" vertical="top" wrapText="1"/>
    </xf>
    <xf numFmtId="0" fontId="2" fillId="0" borderId="4" xfId="0" applyFont="1" applyBorder="1" applyAlignment="1">
      <alignment horizontal="center" vertical="top"/>
    </xf>
    <xf numFmtId="0" fontId="2" fillId="0" borderId="11" xfId="0" applyFont="1" applyBorder="1" applyAlignment="1">
      <alignment vertical="top" wrapText="1"/>
    </xf>
    <xf numFmtId="0" fontId="2" fillId="0" borderId="1" xfId="0" applyFont="1" applyBorder="1" applyAlignment="1">
      <alignment vertical="top" wrapText="1"/>
    </xf>
    <xf numFmtId="0" fontId="5" fillId="0" borderId="13" xfId="0" applyFont="1" applyBorder="1" applyAlignment="1">
      <alignment horizontal="left"/>
    </xf>
    <xf numFmtId="0" fontId="3" fillId="0" borderId="0" xfId="0" applyFont="1" applyAlignment="1">
      <alignment horizontal="centerContinuous"/>
    </xf>
    <xf numFmtId="0" fontId="22" fillId="0" borderId="1" xfId="0" applyFont="1" applyBorder="1" applyAlignment="1">
      <alignment vertical="top"/>
    </xf>
    <xf numFmtId="0" fontId="25" fillId="14" borderId="2" xfId="5" applyFont="1" applyFill="1" applyBorder="1" applyAlignment="1">
      <alignment horizontal="center"/>
    </xf>
    <xf numFmtId="0" fontId="31" fillId="16" borderId="2" xfId="0" applyFont="1" applyFill="1" applyBorder="1" applyAlignment="1">
      <alignment horizontal="center" vertical="center"/>
    </xf>
    <xf numFmtId="0" fontId="31" fillId="17" borderId="2" xfId="0" applyFont="1" applyFill="1" applyBorder="1" applyAlignment="1">
      <alignment horizontal="center" vertical="center"/>
    </xf>
    <xf numFmtId="0" fontId="31" fillId="11" borderId="2" xfId="0" applyFont="1" applyFill="1" applyBorder="1" applyAlignment="1">
      <alignment horizontal="center" vertical="center"/>
    </xf>
    <xf numFmtId="0" fontId="31" fillId="5" borderId="2" xfId="0" applyFont="1" applyFill="1" applyBorder="1" applyAlignment="1">
      <alignment horizontal="center" vertical="center"/>
    </xf>
    <xf numFmtId="0" fontId="31" fillId="18" borderId="2" xfId="0" applyFont="1" applyFill="1" applyBorder="1" applyAlignment="1">
      <alignment horizontal="center" vertical="center"/>
    </xf>
    <xf numFmtId="0" fontId="3" fillId="0" borderId="0" xfId="0" applyFont="1" applyAlignment="1">
      <alignment horizontal="left"/>
    </xf>
    <xf numFmtId="0" fontId="3" fillId="0" borderId="0" xfId="0" quotePrefix="1" applyFont="1" applyAlignment="1">
      <alignment horizontal="left"/>
    </xf>
    <xf numFmtId="0" fontId="20" fillId="0" borderId="1" xfId="0" applyFont="1" applyBorder="1" applyAlignment="1">
      <alignment vertical="top" wrapText="1"/>
    </xf>
    <xf numFmtId="0" fontId="19" fillId="0" borderId="1" xfId="0" applyFont="1" applyBorder="1" applyAlignment="1">
      <alignment horizontal="left" vertical="center" wrapText="1"/>
    </xf>
    <xf numFmtId="0" fontId="19" fillId="4" borderId="1" xfId="0" applyFont="1" applyFill="1" applyBorder="1" applyAlignment="1">
      <alignment vertical="top" wrapText="1"/>
    </xf>
    <xf numFmtId="0" fontId="0" fillId="0" borderId="0" xfId="0" applyAlignment="1">
      <alignment horizontal="left" vertical="top" wrapText="1"/>
    </xf>
    <xf numFmtId="0" fontId="19" fillId="0" borderId="1" xfId="0" applyFont="1" applyBorder="1" applyAlignment="1">
      <alignment horizontal="left" vertical="top" wrapText="1"/>
    </xf>
    <xf numFmtId="0" fontId="43" fillId="2" borderId="1" xfId="1" applyFont="1" applyBorder="1" applyAlignment="1">
      <alignment vertical="top" wrapText="1"/>
    </xf>
    <xf numFmtId="0" fontId="3" fillId="0" borderId="1" xfId="0" applyFont="1" applyBorder="1" applyAlignment="1">
      <alignment vertical="top" wrapText="1"/>
    </xf>
    <xf numFmtId="0" fontId="42" fillId="4" borderId="4" xfId="0" applyFont="1" applyFill="1" applyBorder="1" applyAlignment="1">
      <alignment vertical="top" wrapText="1"/>
    </xf>
    <xf numFmtId="0" fontId="22" fillId="0" borderId="4" xfId="0" applyFont="1" applyBorder="1" applyAlignment="1">
      <alignment horizontal="center" vertical="top"/>
    </xf>
    <xf numFmtId="0" fontId="22" fillId="0" borderId="11" xfId="0" applyFont="1" applyBorder="1" applyAlignment="1">
      <alignment vertical="top"/>
    </xf>
    <xf numFmtId="0" fontId="19" fillId="0" borderId="1" xfId="0" applyFont="1" applyBorder="1" applyAlignment="1">
      <alignment vertical="top"/>
    </xf>
    <xf numFmtId="0" fontId="42" fillId="0" borderId="4" xfId="0" applyFont="1" applyBorder="1" applyAlignment="1">
      <alignment vertical="top" wrapText="1"/>
    </xf>
    <xf numFmtId="0" fontId="3" fillId="3" borderId="1" xfId="2" applyFont="1" applyBorder="1" applyAlignment="1">
      <alignment textRotation="90" wrapText="1"/>
    </xf>
    <xf numFmtId="0" fontId="2" fillId="2" borderId="1" xfId="1" applyBorder="1" applyAlignment="1">
      <alignment horizontal="left" vertical="top" wrapText="1"/>
    </xf>
    <xf numFmtId="49" fontId="0" fillId="0" borderId="1" xfId="0" applyNumberFormat="1" applyBorder="1" applyAlignment="1">
      <alignment vertical="top" wrapText="1"/>
    </xf>
    <xf numFmtId="0" fontId="45" fillId="0" borderId="1" xfId="0" applyFont="1" applyBorder="1" applyAlignment="1">
      <alignment vertical="top" wrapText="1"/>
    </xf>
    <xf numFmtId="0" fontId="46" fillId="0" borderId="1" xfId="0" applyFont="1" applyBorder="1" applyAlignment="1">
      <alignment vertical="top" wrapText="1"/>
    </xf>
    <xf numFmtId="0" fontId="32" fillId="6" borderId="9" xfId="5" applyFont="1" applyFill="1" applyBorder="1" applyAlignment="1">
      <alignment horizontal="center" vertical="top" wrapText="1"/>
    </xf>
    <xf numFmtId="0" fontId="2" fillId="2" borderId="9" xfId="1" applyBorder="1" applyAlignment="1">
      <alignment vertical="top" wrapText="1"/>
    </xf>
    <xf numFmtId="0" fontId="45" fillId="0" borderId="0" xfId="0" applyFont="1" applyAlignment="1">
      <alignment vertical="top" wrapText="1"/>
    </xf>
    <xf numFmtId="0" fontId="3" fillId="0" borderId="1" xfId="0" applyFont="1" applyBorder="1" applyAlignment="1">
      <alignment vertical="top"/>
    </xf>
    <xf numFmtId="0" fontId="47" fillId="0" borderId="1" xfId="0" applyFont="1" applyBorder="1" applyAlignment="1">
      <alignment vertical="top"/>
    </xf>
    <xf numFmtId="0" fontId="47" fillId="0" borderId="1" xfId="0" applyFont="1" applyBorder="1" applyAlignment="1">
      <alignment vertical="top" wrapText="1"/>
    </xf>
    <xf numFmtId="0" fontId="3" fillId="0" borderId="1" xfId="2" applyFont="1" applyFill="1" applyBorder="1" applyAlignment="1">
      <alignment vertical="top" wrapText="1"/>
    </xf>
    <xf numFmtId="0" fontId="19" fillId="0" borderId="1" xfId="0" applyFont="1" applyBorder="1" applyAlignment="1">
      <alignment horizontal="center" vertical="top" wrapText="1"/>
    </xf>
    <xf numFmtId="0" fontId="19" fillId="0" borderId="0" xfId="0" applyFont="1" applyAlignment="1">
      <alignment vertical="top" wrapText="1"/>
    </xf>
    <xf numFmtId="0" fontId="0" fillId="0" borderId="0" xfId="0" applyAlignment="1">
      <alignment horizontal="center" vertical="top" wrapText="1"/>
    </xf>
    <xf numFmtId="0" fontId="32" fillId="6" borderId="9" xfId="5" applyFont="1" applyFill="1" applyBorder="1" applyAlignment="1">
      <alignment horizontal="center" vertical="top"/>
    </xf>
    <xf numFmtId="0" fontId="2" fillId="2" borderId="1" xfId="1" applyBorder="1" applyAlignment="1">
      <alignment vertical="center" wrapText="1"/>
    </xf>
    <xf numFmtId="0" fontId="0" fillId="4" borderId="1" xfId="0" applyFill="1" applyBorder="1" applyAlignment="1">
      <alignment horizontal="center" vertical="top"/>
    </xf>
    <xf numFmtId="0" fontId="0" fillId="4" borderId="0" xfId="0" applyFill="1" applyAlignment="1">
      <alignment vertical="top"/>
    </xf>
    <xf numFmtId="0" fontId="20" fillId="0" borderId="9" xfId="0" applyFont="1" applyBorder="1" applyAlignment="1">
      <alignment vertical="top" wrapText="1"/>
    </xf>
    <xf numFmtId="0" fontId="20" fillId="4" borderId="0" xfId="0" applyFont="1" applyFill="1" applyAlignment="1">
      <alignment vertical="top" wrapText="1"/>
    </xf>
    <xf numFmtId="0" fontId="2" fillId="0" borderId="4" xfId="0" applyFont="1" applyBorder="1" applyAlignment="1">
      <alignment vertical="top" wrapText="1"/>
    </xf>
    <xf numFmtId="0" fontId="2" fillId="2" borderId="0" xfId="1" applyBorder="1" applyAlignment="1">
      <alignment vertical="top" wrapText="1"/>
    </xf>
    <xf numFmtId="0" fontId="0" fillId="4" borderId="1" xfId="0" applyFill="1" applyBorder="1" applyAlignment="1">
      <alignment horizontal="center" vertical="top" wrapText="1"/>
    </xf>
    <xf numFmtId="0" fontId="3" fillId="2" borderId="1" xfId="1" applyFont="1" applyBorder="1" applyAlignment="1">
      <alignment vertical="top" textRotation="90" wrapText="1"/>
    </xf>
    <xf numFmtId="0" fontId="3" fillId="13" borderId="1" xfId="1" applyFont="1" applyFill="1" applyBorder="1" applyAlignment="1">
      <alignment horizontal="center" textRotation="90" wrapText="1"/>
    </xf>
    <xf numFmtId="0" fontId="19" fillId="0" borderId="4" xfId="0" applyFont="1" applyBorder="1" applyAlignment="1">
      <alignment horizontal="center" vertical="top"/>
    </xf>
    <xf numFmtId="0" fontId="2" fillId="0" borderId="1" xfId="0" applyFont="1" applyBorder="1" applyAlignment="1">
      <alignment horizontal="center" vertical="top"/>
    </xf>
    <xf numFmtId="2" fontId="21" fillId="4" borderId="1" xfId="0" applyNumberFormat="1" applyFont="1" applyFill="1" applyBorder="1" applyAlignment="1">
      <alignment horizontal="left" vertical="top" wrapText="1"/>
    </xf>
    <xf numFmtId="0" fontId="0" fillId="0" borderId="1" xfId="0" applyBorder="1" applyAlignment="1">
      <alignment horizontal="left" vertical="center" wrapText="1"/>
    </xf>
    <xf numFmtId="0" fontId="19" fillId="0" borderId="1" xfId="0" applyFont="1" applyBorder="1" applyAlignment="1">
      <alignment vertical="top" wrapText="1"/>
    </xf>
    <xf numFmtId="0" fontId="22" fillId="0" borderId="1" xfId="0" applyFont="1" applyBorder="1" applyAlignment="1">
      <alignment horizontal="center" vertical="top"/>
    </xf>
    <xf numFmtId="0" fontId="42" fillId="0" borderId="1" xfId="0" applyFont="1" applyBorder="1" applyAlignment="1">
      <alignment vertical="top" wrapText="1"/>
    </xf>
    <xf numFmtId="0" fontId="5" fillId="9" borderId="17" xfId="0" applyFont="1" applyFill="1" applyBorder="1" applyAlignment="1">
      <alignment horizontal="center" vertical="top" wrapText="1"/>
    </xf>
    <xf numFmtId="0" fontId="5" fillId="9" borderId="18" xfId="0" applyFont="1" applyFill="1" applyBorder="1" applyAlignment="1">
      <alignment horizontal="center" vertical="top" wrapText="1"/>
    </xf>
    <xf numFmtId="0" fontId="5" fillId="9" borderId="19" xfId="0" applyFont="1" applyFill="1" applyBorder="1" applyAlignment="1">
      <alignment horizontal="center" vertical="top" wrapText="1"/>
    </xf>
    <xf numFmtId="0" fontId="5" fillId="0" borderId="20" xfId="0" applyFont="1" applyBorder="1" applyAlignment="1">
      <alignment horizontal="center" vertical="top" wrapText="1"/>
    </xf>
    <xf numFmtId="0" fontId="0" fillId="0" borderId="21" xfId="0" applyBorder="1" applyAlignment="1">
      <alignment vertical="top" wrapText="1"/>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lignment vertical="top" wrapText="1"/>
    </xf>
    <xf numFmtId="0" fontId="0" fillId="0" borderId="20" xfId="0" applyBorder="1" applyAlignment="1">
      <alignment vertical="top" wrapText="1"/>
    </xf>
    <xf numFmtId="0" fontId="0" fillId="0" borderId="21" xfId="0" applyBorder="1" applyAlignment="1">
      <alignment horizontal="center" vertical="top"/>
    </xf>
    <xf numFmtId="0" fontId="32" fillId="6" borderId="1" xfId="5" applyFont="1" applyFill="1" applyBorder="1" applyAlignment="1">
      <alignment horizontal="center" vertical="top" wrapText="1"/>
    </xf>
    <xf numFmtId="0" fontId="3" fillId="13" borderId="9" xfId="2" applyFont="1" applyFill="1" applyBorder="1" applyAlignment="1">
      <alignment horizontal="center" wrapText="1"/>
    </xf>
    <xf numFmtId="0" fontId="25" fillId="6" borderId="1" xfId="5" applyFont="1" applyFill="1" applyBorder="1" applyAlignment="1">
      <alignment horizontal="center" vertical="top" wrapText="1"/>
    </xf>
    <xf numFmtId="0" fontId="25" fillId="6" borderId="9" xfId="5" applyFont="1" applyFill="1" applyBorder="1" applyAlignment="1">
      <alignment horizontal="center" vertical="top" wrapText="1"/>
    </xf>
    <xf numFmtId="0" fontId="0" fillId="0" borderId="1" xfId="2" applyFont="1" applyFill="1" applyBorder="1" applyAlignment="1">
      <alignment horizontal="center" vertical="top" wrapText="1"/>
    </xf>
    <xf numFmtId="0" fontId="50" fillId="0" borderId="1" xfId="0" applyFont="1" applyBorder="1" applyAlignment="1">
      <alignment horizontal="left" vertical="top" wrapText="1"/>
    </xf>
    <xf numFmtId="0" fontId="50" fillId="0" borderId="4" xfId="0" applyFont="1" applyBorder="1" applyAlignment="1">
      <alignment horizontal="left" vertical="top" wrapText="1"/>
    </xf>
    <xf numFmtId="0" fontId="0" fillId="0" borderId="4" xfId="0" applyBorder="1" applyAlignment="1">
      <alignment horizontal="left" vertical="top" wrapText="1"/>
    </xf>
    <xf numFmtId="0" fontId="2" fillId="2" borderId="3" xfId="1" applyBorder="1" applyAlignment="1">
      <alignment vertical="top" wrapText="1"/>
    </xf>
    <xf numFmtId="0" fontId="3" fillId="3" borderId="3" xfId="2" applyFont="1" applyBorder="1" applyAlignment="1">
      <alignment horizontal="center" wrapText="1"/>
    </xf>
    <xf numFmtId="0" fontId="32" fillId="6" borderId="3" xfId="5" applyFont="1" applyFill="1" applyBorder="1" applyAlignment="1">
      <alignment horizontal="center" vertical="top"/>
    </xf>
    <xf numFmtId="2" fontId="21" fillId="4" borderId="2" xfId="0" applyNumberFormat="1" applyFont="1" applyFill="1" applyBorder="1" applyAlignment="1">
      <alignment horizontal="left" vertical="top" wrapText="1"/>
    </xf>
    <xf numFmtId="2" fontId="21" fillId="0" borderId="2" xfId="0" applyNumberFormat="1" applyFont="1" applyBorder="1" applyAlignment="1">
      <alignment horizontal="left" vertical="top" wrapText="1"/>
    </xf>
    <xf numFmtId="0" fontId="2" fillId="0" borderId="0" xfId="0" applyFont="1" applyAlignment="1">
      <alignment horizontal="center" vertical="top" wrapText="1"/>
    </xf>
    <xf numFmtId="0" fontId="20" fillId="0" borderId="2" xfId="0" applyFont="1" applyBorder="1" applyAlignment="1">
      <alignment vertical="top" wrapText="1"/>
    </xf>
    <xf numFmtId="0" fontId="0" fillId="0" borderId="25" xfId="0" applyBorder="1" applyAlignment="1">
      <alignment vertical="top" wrapText="1"/>
    </xf>
    <xf numFmtId="0" fontId="3" fillId="13" borderId="8" xfId="1" applyFont="1" applyFill="1" applyBorder="1" applyAlignment="1">
      <alignment textRotation="90" wrapText="1"/>
    </xf>
    <xf numFmtId="0" fontId="0" fillId="4" borderId="25" xfId="0" applyFill="1" applyBorder="1" applyAlignment="1">
      <alignment vertical="top" wrapText="1"/>
    </xf>
    <xf numFmtId="0" fontId="20" fillId="4" borderId="25" xfId="0" applyFont="1" applyFill="1" applyBorder="1" applyAlignment="1">
      <alignment vertical="top" wrapText="1"/>
    </xf>
    <xf numFmtId="0" fontId="20" fillId="0" borderId="25" xfId="0" applyFont="1" applyBorder="1" applyAlignment="1">
      <alignment vertical="top" wrapText="1"/>
    </xf>
    <xf numFmtId="2" fontId="19" fillId="0" borderId="2" xfId="0" applyNumberFormat="1" applyFont="1" applyBorder="1" applyAlignment="1">
      <alignment horizontal="left" vertical="top" wrapText="1"/>
    </xf>
    <xf numFmtId="2" fontId="21" fillId="4" borderId="27" xfId="0" applyNumberFormat="1" applyFont="1" applyFill="1" applyBorder="1" applyAlignment="1">
      <alignment horizontal="left" vertical="top" wrapText="1"/>
    </xf>
    <xf numFmtId="0" fontId="0" fillId="0" borderId="0" xfId="0" applyAlignment="1">
      <alignment horizontal="left" vertical="center" wrapText="1"/>
    </xf>
    <xf numFmtId="0" fontId="22" fillId="0" borderId="1" xfId="0" applyFont="1" applyBorder="1" applyAlignment="1">
      <alignment horizontal="left" vertical="top" wrapText="1"/>
    </xf>
    <xf numFmtId="0" fontId="0" fillId="0" borderId="9" xfId="0" applyBorder="1" applyAlignment="1">
      <alignment vertical="top" wrapText="1"/>
    </xf>
    <xf numFmtId="0" fontId="2" fillId="22" borderId="1" xfId="0" applyFont="1" applyFill="1" applyBorder="1" applyAlignment="1">
      <alignment vertical="top" wrapText="1"/>
    </xf>
    <xf numFmtId="0" fontId="2" fillId="0" borderId="1" xfId="0" applyFont="1" applyBorder="1" applyAlignment="1">
      <alignment horizontal="center" vertical="top" wrapText="1"/>
    </xf>
    <xf numFmtId="0" fontId="50" fillId="4" borderId="1" xfId="0" applyFont="1" applyFill="1" applyBorder="1" applyAlignment="1">
      <alignment vertical="top" wrapText="1"/>
    </xf>
    <xf numFmtId="0" fontId="16" fillId="4" borderId="1" xfId="0" applyFont="1" applyFill="1" applyBorder="1" applyAlignment="1">
      <alignment wrapText="1"/>
    </xf>
    <xf numFmtId="0" fontId="53" fillId="4" borderId="1" xfId="0" applyFont="1" applyFill="1" applyBorder="1" applyAlignment="1">
      <alignment wrapText="1"/>
    </xf>
    <xf numFmtId="0" fontId="0" fillId="4" borderId="1" xfId="0" applyFill="1" applyBorder="1" applyAlignment="1">
      <alignment horizontal="left" vertical="top" wrapText="1"/>
    </xf>
    <xf numFmtId="0" fontId="0" fillId="0" borderId="4" xfId="0" applyBorder="1" applyAlignment="1">
      <alignment vertical="top"/>
    </xf>
    <xf numFmtId="0" fontId="52" fillId="23" borderId="4" xfId="0" applyFont="1" applyFill="1" applyBorder="1" applyAlignment="1">
      <alignment wrapText="1"/>
    </xf>
    <xf numFmtId="0" fontId="2" fillId="4" borderId="1" xfId="0" applyFont="1" applyFill="1" applyBorder="1" applyAlignment="1">
      <alignment vertical="top"/>
    </xf>
    <xf numFmtId="0" fontId="40" fillId="12" borderId="15" xfId="0" applyFont="1" applyFill="1" applyBorder="1" applyAlignment="1">
      <alignment horizontal="center" textRotation="90" wrapText="1"/>
    </xf>
    <xf numFmtId="0" fontId="23" fillId="12" borderId="14" xfId="0" applyFont="1" applyFill="1" applyBorder="1"/>
    <xf numFmtId="0" fontId="0" fillId="22" borderId="1" xfId="0" applyFill="1" applyBorder="1" applyAlignment="1">
      <alignment horizontal="center" vertical="top"/>
    </xf>
    <xf numFmtId="0" fontId="0" fillId="22" borderId="1" xfId="0" applyFill="1" applyBorder="1" applyAlignment="1">
      <alignment vertical="top" wrapText="1"/>
    </xf>
    <xf numFmtId="0" fontId="54" fillId="12" borderId="14" xfId="0" applyFont="1" applyFill="1" applyBorder="1" applyAlignment="1">
      <alignment horizontal="center" vertical="center" textRotation="90"/>
    </xf>
    <xf numFmtId="0" fontId="55" fillId="15" borderId="14" xfId="0" applyFont="1" applyFill="1" applyBorder="1" applyAlignment="1">
      <alignment horizontal="center" textRotation="90"/>
    </xf>
    <xf numFmtId="0" fontId="20" fillId="0" borderId="28" xfId="0" applyFont="1" applyBorder="1" applyAlignment="1">
      <alignment vertical="top" wrapText="1"/>
    </xf>
    <xf numFmtId="0" fontId="0" fillId="0" borderId="3" xfId="0" applyBorder="1" applyAlignment="1">
      <alignment horizontal="center" vertical="top" wrapText="1"/>
    </xf>
    <xf numFmtId="0" fontId="16" fillId="4" borderId="1" xfId="0" applyFont="1" applyFill="1" applyBorder="1" applyAlignment="1">
      <alignment horizontal="center" wrapText="1"/>
    </xf>
    <xf numFmtId="0" fontId="0" fillId="0" borderId="11" xfId="0" applyBorder="1" applyAlignment="1">
      <alignment horizontal="center" vertical="top" wrapText="1"/>
    </xf>
    <xf numFmtId="0" fontId="2" fillId="4" borderId="4" xfId="0" applyFont="1" applyFill="1" applyBorder="1" applyAlignment="1">
      <alignment vertical="top"/>
    </xf>
    <xf numFmtId="0" fontId="2" fillId="4" borderId="4" xfId="0" applyFont="1" applyFill="1" applyBorder="1" applyAlignment="1">
      <alignment vertical="top" wrapText="1"/>
    </xf>
    <xf numFmtId="0" fontId="0" fillId="22" borderId="1" xfId="0" applyFill="1" applyBorder="1" applyAlignment="1">
      <alignment horizontal="center" vertical="top" wrapText="1"/>
    </xf>
    <xf numFmtId="0" fontId="19" fillId="0" borderId="1" xfId="0" applyFont="1" applyBorder="1"/>
    <xf numFmtId="0" fontId="19" fillId="4" borderId="1" xfId="0" applyFont="1" applyFill="1" applyBorder="1" applyAlignment="1">
      <alignment horizontal="center" vertical="top"/>
    </xf>
    <xf numFmtId="0" fontId="19" fillId="4" borderId="1" xfId="0" applyFont="1" applyFill="1" applyBorder="1" applyAlignment="1">
      <alignment horizontal="center" vertical="top" wrapText="1"/>
    </xf>
    <xf numFmtId="0" fontId="19" fillId="4" borderId="1" xfId="0" applyFont="1" applyFill="1" applyBorder="1" applyAlignment="1">
      <alignment horizontal="left" vertical="top" wrapText="1"/>
    </xf>
    <xf numFmtId="0" fontId="19" fillId="4" borderId="1" xfId="0" applyFont="1" applyFill="1" applyBorder="1" applyAlignment="1">
      <alignment vertical="top"/>
    </xf>
    <xf numFmtId="0" fontId="19" fillId="0" borderId="1" xfId="0" applyFont="1" applyBorder="1" applyAlignment="1">
      <alignment horizontal="left" vertical="center" wrapText="1" indent="1"/>
    </xf>
    <xf numFmtId="0" fontId="44" fillId="12" borderId="1" xfId="5" applyFont="1" applyFill="1" applyBorder="1" applyAlignment="1">
      <alignment horizontal="left" indent="2"/>
    </xf>
    <xf numFmtId="0" fontId="44" fillId="26" borderId="1" xfId="5" applyFont="1" applyFill="1" applyBorder="1" applyAlignment="1">
      <alignment horizontal="left" indent="2"/>
    </xf>
    <xf numFmtId="0" fontId="44" fillId="25" borderId="1" xfId="5" applyFont="1" applyFill="1" applyBorder="1" applyAlignment="1">
      <alignment horizontal="left" indent="2"/>
    </xf>
    <xf numFmtId="0" fontId="8" fillId="25" borderId="1" xfId="5" applyFill="1" applyBorder="1" applyAlignment="1">
      <alignment horizontal="left" indent="2"/>
    </xf>
    <xf numFmtId="1" fontId="0" fillId="4" borderId="1" xfId="0" applyNumberFormat="1" applyFill="1" applyBorder="1" applyAlignment="1">
      <alignment horizontal="center"/>
    </xf>
    <xf numFmtId="0" fontId="5" fillId="0" borderId="0" xfId="0" applyFont="1" applyAlignment="1">
      <alignment horizontal="left"/>
    </xf>
    <xf numFmtId="0" fontId="0" fillId="0" borderId="1" xfId="0" quotePrefix="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8" fillId="24" borderId="1" xfId="5" applyFill="1" applyBorder="1" applyAlignment="1">
      <alignment horizontal="left" indent="2"/>
    </xf>
    <xf numFmtId="0" fontId="35" fillId="24" borderId="1" xfId="5" applyFont="1" applyFill="1" applyBorder="1" applyAlignment="1">
      <alignment horizontal="left" indent="2"/>
    </xf>
    <xf numFmtId="0" fontId="8" fillId="26" borderId="1" xfId="5" applyFill="1" applyBorder="1" applyAlignment="1">
      <alignment horizontal="left" indent="2"/>
    </xf>
    <xf numFmtId="0" fontId="35" fillId="26" borderId="1" xfId="5" applyFont="1" applyFill="1" applyBorder="1" applyAlignment="1">
      <alignment horizontal="left" indent="2"/>
    </xf>
    <xf numFmtId="0" fontId="35" fillId="25" borderId="1" xfId="5" applyFont="1" applyFill="1" applyBorder="1" applyAlignment="1">
      <alignment horizontal="left" indent="2"/>
    </xf>
    <xf numFmtId="0" fontId="35" fillId="19" borderId="1" xfId="5" applyFont="1" applyFill="1" applyBorder="1" applyAlignment="1">
      <alignment horizontal="left" indent="2"/>
    </xf>
    <xf numFmtId="0" fontId="3" fillId="0" borderId="1" xfId="0" applyFont="1" applyBorder="1" applyAlignment="1">
      <alignment horizontal="right"/>
    </xf>
    <xf numFmtId="0" fontId="38" fillId="0" borderId="0" xfId="0" applyFont="1" applyAlignment="1">
      <alignment horizontal="center"/>
    </xf>
    <xf numFmtId="0" fontId="8" fillId="24" borderId="4" xfId="5" applyFill="1" applyBorder="1" applyAlignment="1">
      <alignment horizontal="left" indent="2"/>
    </xf>
    <xf numFmtId="0" fontId="3" fillId="0" borderId="4" xfId="0" applyFont="1" applyBorder="1" applyAlignment="1">
      <alignment horizontal="center"/>
    </xf>
    <xf numFmtId="0" fontId="0" fillId="0" borderId="4" xfId="0" quotePrefix="1" applyBorder="1" applyAlignment="1">
      <alignment horizontal="center"/>
    </xf>
    <xf numFmtId="0" fontId="0" fillId="0" borderId="4" xfId="0" applyBorder="1" applyAlignment="1">
      <alignment horizontal="center"/>
    </xf>
    <xf numFmtId="0" fontId="8" fillId="14" borderId="10" xfId="5" applyFill="1" applyBorder="1" applyAlignment="1">
      <alignment horizontal="left" indent="1"/>
    </xf>
    <xf numFmtId="0" fontId="25" fillId="14" borderId="31" xfId="5" applyFont="1" applyFill="1" applyBorder="1" applyAlignment="1">
      <alignment horizontal="center"/>
    </xf>
    <xf numFmtId="0" fontId="25" fillId="0" borderId="32" xfId="5" applyFont="1" applyBorder="1"/>
    <xf numFmtId="0" fontId="5" fillId="20" borderId="1" xfId="0" applyFont="1" applyFill="1" applyBorder="1" applyAlignment="1">
      <alignment horizontal="left"/>
    </xf>
    <xf numFmtId="0" fontId="0" fillId="20" borderId="1" xfId="0" applyFill="1" applyBorder="1" applyAlignment="1">
      <alignment vertical="center" wrapText="1"/>
    </xf>
    <xf numFmtId="0" fontId="3" fillId="20" borderId="1" xfId="0" applyFont="1" applyFill="1" applyBorder="1" applyAlignment="1">
      <alignment horizontal="justify" vertical="center" wrapText="1"/>
    </xf>
    <xf numFmtId="0" fontId="0" fillId="0" borderId="1" xfId="0" applyBorder="1" applyAlignment="1">
      <alignment horizontal="left"/>
    </xf>
    <xf numFmtId="0" fontId="0" fillId="0" borderId="1" xfId="0" applyBorder="1" applyAlignment="1" applyProtection="1">
      <alignment vertical="center" wrapText="1"/>
      <protection locked="0"/>
    </xf>
    <xf numFmtId="0" fontId="0" fillId="0" borderId="1" xfId="0" applyBorder="1" applyAlignment="1">
      <alignment horizontal="justify" vertical="center" wrapText="1"/>
    </xf>
    <xf numFmtId="0" fontId="19" fillId="0" borderId="1" xfId="0" applyFont="1" applyBorder="1" applyAlignment="1">
      <alignment wrapText="1"/>
    </xf>
    <xf numFmtId="0" fontId="19" fillId="0" borderId="4" xfId="0" applyFont="1" applyBorder="1" applyAlignment="1">
      <alignment vertical="top" wrapText="1"/>
    </xf>
    <xf numFmtId="0" fontId="59" fillId="0" borderId="1" xfId="0" applyFont="1" applyBorder="1" applyAlignment="1">
      <alignment horizontal="center" vertical="top"/>
    </xf>
    <xf numFmtId="0" fontId="0" fillId="0" borderId="10" xfId="0" applyBorder="1" applyAlignment="1">
      <alignment horizontal="center" vertical="top" wrapText="1"/>
    </xf>
    <xf numFmtId="0" fontId="22" fillId="0" borderId="4" xfId="0" applyFont="1" applyBorder="1" applyAlignment="1">
      <alignment vertical="top" wrapText="1"/>
    </xf>
    <xf numFmtId="0" fontId="8" fillId="12" borderId="1" xfId="5" applyFill="1" applyBorder="1" applyAlignment="1">
      <alignment horizontal="left" indent="2"/>
    </xf>
    <xf numFmtId="0" fontId="61" fillId="4" borderId="1" xfId="0" applyFont="1" applyFill="1" applyBorder="1" applyAlignment="1">
      <alignment wrapText="1"/>
    </xf>
    <xf numFmtId="0" fontId="61" fillId="0" borderId="1" xfId="0" applyFont="1" applyBorder="1" applyAlignment="1">
      <alignment horizontal="left" vertical="top" wrapText="1"/>
    </xf>
    <xf numFmtId="0" fontId="16" fillId="0" borderId="1" xfId="0" applyFont="1" applyBorder="1" applyAlignment="1">
      <alignment horizontal="left" vertical="center" wrapText="1"/>
    </xf>
    <xf numFmtId="0" fontId="63" fillId="0" borderId="1" xfId="0" applyFont="1" applyBorder="1" applyAlignment="1">
      <alignment horizontal="center" vertical="top"/>
    </xf>
    <xf numFmtId="0" fontId="19" fillId="0" borderId="25" xfId="0" applyFont="1" applyBorder="1" applyAlignment="1">
      <alignment vertical="top" wrapText="1"/>
    </xf>
    <xf numFmtId="0" fontId="19" fillId="0" borderId="11" xfId="0" applyFont="1" applyBorder="1" applyAlignment="1">
      <alignment vertical="top" wrapText="1"/>
    </xf>
    <xf numFmtId="0" fontId="19" fillId="4" borderId="25" xfId="0" applyFont="1" applyFill="1" applyBorder="1" applyAlignment="1">
      <alignment vertical="top" wrapText="1"/>
    </xf>
    <xf numFmtId="0" fontId="21" fillId="4" borderId="25" xfId="0" applyFont="1" applyFill="1" applyBorder="1" applyAlignment="1">
      <alignment vertical="top" wrapText="1"/>
    </xf>
    <xf numFmtId="0" fontId="19" fillId="0" borderId="2" xfId="0" applyFont="1" applyBorder="1" applyAlignment="1">
      <alignment vertical="top" wrapText="1"/>
    </xf>
    <xf numFmtId="0" fontId="19" fillId="0" borderId="26" xfId="0" applyFont="1" applyBorder="1" applyAlignment="1">
      <alignment vertical="top" wrapText="1"/>
    </xf>
    <xf numFmtId="0" fontId="21" fillId="0" borderId="25" xfId="0" applyFont="1" applyBorder="1" applyAlignment="1">
      <alignment vertical="top" wrapText="1"/>
    </xf>
    <xf numFmtId="0" fontId="21" fillId="0" borderId="1" xfId="0" applyFont="1" applyBorder="1" applyAlignment="1">
      <alignment vertical="top" wrapText="1"/>
    </xf>
    <xf numFmtId="0" fontId="16" fillId="0" borderId="0" xfId="0" applyFont="1" applyAlignment="1">
      <alignment wrapText="1"/>
    </xf>
    <xf numFmtId="0" fontId="19" fillId="4" borderId="4" xfId="0" applyFont="1" applyFill="1" applyBorder="1" applyAlignment="1">
      <alignment vertical="top" wrapText="1"/>
    </xf>
    <xf numFmtId="0" fontId="21" fillId="4" borderId="1" xfId="0" applyFont="1" applyFill="1" applyBorder="1" applyAlignment="1">
      <alignment vertical="top" wrapText="1"/>
    </xf>
    <xf numFmtId="0" fontId="19" fillId="0" borderId="9" xfId="0" applyFont="1" applyBorder="1" applyAlignment="1">
      <alignment vertical="top" wrapText="1"/>
    </xf>
    <xf numFmtId="0" fontId="19" fillId="0" borderId="3" xfId="0" applyFont="1" applyBorder="1" applyAlignment="1">
      <alignment horizontal="left" vertical="top" wrapText="1"/>
    </xf>
    <xf numFmtId="0" fontId="19" fillId="0" borderId="2" xfId="0" applyFont="1" applyBorder="1" applyAlignment="1">
      <alignment vertical="top"/>
    </xf>
    <xf numFmtId="0" fontId="64" fillId="6" borderId="1" xfId="5" applyFont="1" applyFill="1" applyBorder="1" applyAlignment="1">
      <alignment horizontal="center" vertical="top"/>
    </xf>
    <xf numFmtId="0" fontId="58" fillId="3" borderId="1" xfId="2" applyFont="1" applyBorder="1" applyAlignment="1">
      <alignment horizontal="center" wrapText="1"/>
    </xf>
    <xf numFmtId="0" fontId="61" fillId="0" borderId="0" xfId="0" applyFont="1" applyAlignment="1">
      <alignment wrapText="1"/>
    </xf>
    <xf numFmtId="0" fontId="19" fillId="0" borderId="0" xfId="0" applyFont="1" applyAlignment="1">
      <alignment horizontal="center" vertical="top"/>
    </xf>
    <xf numFmtId="0" fontId="19" fillId="0" borderId="3" xfId="0" applyFont="1" applyBorder="1" applyAlignment="1">
      <alignment horizontal="center" vertical="top" wrapText="1"/>
    </xf>
    <xf numFmtId="0" fontId="19" fillId="4" borderId="4" xfId="0" applyFont="1" applyFill="1" applyBorder="1" applyAlignment="1">
      <alignment horizontal="left" vertical="top" wrapText="1"/>
    </xf>
    <xf numFmtId="0" fontId="19" fillId="0" borderId="4" xfId="0" applyFont="1" applyBorder="1" applyAlignment="1">
      <alignment horizontal="left" vertical="top" wrapText="1"/>
    </xf>
    <xf numFmtId="0" fontId="19" fillId="0" borderId="9" xfId="0" applyFont="1" applyBorder="1" applyAlignment="1">
      <alignment horizontal="left" vertical="top"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19" fillId="0" borderId="3" xfId="0" applyFont="1" applyBorder="1" applyAlignment="1">
      <alignment horizontal="center" vertical="top"/>
    </xf>
    <xf numFmtId="0" fontId="19" fillId="0" borderId="29" xfId="0" applyFont="1" applyBorder="1" applyAlignment="1">
      <alignment horizontal="left" vertical="top"/>
    </xf>
    <xf numFmtId="0" fontId="19" fillId="0" borderId="10" xfId="0" applyFont="1" applyBorder="1" applyAlignment="1">
      <alignment horizontal="center" vertical="top"/>
    </xf>
    <xf numFmtId="0" fontId="19" fillId="0" borderId="30" xfId="0" applyFont="1" applyBorder="1" applyAlignment="1">
      <alignment horizontal="left" vertical="top"/>
    </xf>
    <xf numFmtId="0" fontId="2" fillId="0" borderId="0" xfId="0" applyFont="1" applyAlignment="1">
      <alignment wrapText="1"/>
    </xf>
    <xf numFmtId="0" fontId="2" fillId="4" borderId="0" xfId="0" applyFont="1" applyFill="1" applyAlignment="1">
      <alignment vertical="top" wrapText="1"/>
    </xf>
    <xf numFmtId="0" fontId="22" fillId="0" borderId="1" xfId="0" applyFont="1" applyBorder="1" applyAlignment="1">
      <alignment horizontal="center" vertical="top" wrapText="1"/>
    </xf>
    <xf numFmtId="0" fontId="41" fillId="0" borderId="1" xfId="0" applyFont="1" applyBorder="1" applyAlignment="1">
      <alignment vertical="top" wrapText="1"/>
    </xf>
    <xf numFmtId="0" fontId="50" fillId="0" borderId="1" xfId="0" applyFont="1" applyBorder="1" applyAlignment="1">
      <alignment horizontal="center" vertical="top"/>
    </xf>
    <xf numFmtId="0" fontId="0" fillId="0" borderId="1" xfId="0" applyBorder="1"/>
    <xf numFmtId="0" fontId="0" fillId="0" borderId="0" xfId="0" applyAlignment="1">
      <alignment horizontal="left" vertical="top" wrapText="1"/>
    </xf>
    <xf numFmtId="0" fontId="0" fillId="0" borderId="1" xfId="0" applyBorder="1" applyAlignment="1">
      <alignment horizontal="left" vertical="top" wrapText="1"/>
    </xf>
    <xf numFmtId="0" fontId="0" fillId="0" borderId="2" xfId="0" applyBorder="1" applyAlignment="1">
      <alignment vertical="top" wrapText="1"/>
    </xf>
    <xf numFmtId="0" fontId="0" fillId="0" borderId="0" xfId="0" applyAlignment="1">
      <alignment horizontal="left" vertical="top" wrapText="1"/>
    </xf>
    <xf numFmtId="0" fontId="10" fillId="9" borderId="5" xfId="0" applyFont="1" applyFill="1" applyBorder="1" applyAlignment="1">
      <alignment horizontal="left" vertical="top"/>
    </xf>
    <xf numFmtId="0" fontId="0" fillId="9" borderId="6" xfId="0" applyFill="1" applyBorder="1" applyAlignment="1">
      <alignment horizontal="left" vertical="top"/>
    </xf>
    <xf numFmtId="0" fontId="25" fillId="10" borderId="6" xfId="5" applyFont="1" applyFill="1" applyBorder="1" applyAlignment="1">
      <alignment horizontal="center" vertical="top"/>
    </xf>
    <xf numFmtId="0" fontId="25" fillId="10" borderId="7" xfId="5" applyFont="1" applyFill="1" applyBorder="1" applyAlignment="1">
      <alignment horizontal="center" vertical="top"/>
    </xf>
    <xf numFmtId="0" fontId="0" fillId="0" borderId="0" xfId="0" applyAlignment="1">
      <alignment horizontal="left" vertical="top"/>
    </xf>
    <xf numFmtId="0" fontId="0" fillId="0" borderId="16" xfId="0" applyBorder="1" applyAlignment="1">
      <alignment horizontal="left" vertical="top" wrapText="1"/>
    </xf>
    <xf numFmtId="0" fontId="5" fillId="7" borderId="18" xfId="0" applyFont="1" applyFill="1" applyBorder="1" applyAlignment="1">
      <alignment horizontal="center" vertical="top" wrapText="1"/>
    </xf>
    <xf numFmtId="0" fontId="5" fillId="7" borderId="19" xfId="0" applyFont="1" applyFill="1" applyBorder="1" applyAlignment="1">
      <alignment horizontal="center"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8" borderId="1" xfId="0" applyFill="1" applyBorder="1" applyAlignment="1" applyProtection="1">
      <alignment horizontal="center" vertical="center" wrapText="1"/>
      <protection locked="0"/>
    </xf>
    <xf numFmtId="0" fontId="0" fillId="8" borderId="24" xfId="0" applyFill="1" applyBorder="1" applyAlignment="1" applyProtection="1">
      <alignment horizontal="center" vertical="center" wrapText="1"/>
      <protection locked="0"/>
    </xf>
    <xf numFmtId="0" fontId="0" fillId="8" borderId="21" xfId="0" applyFill="1" applyBorder="1" applyAlignment="1" applyProtection="1">
      <alignment horizontal="center" vertical="center" wrapText="1"/>
      <protection locked="0"/>
    </xf>
    <xf numFmtId="0" fontId="0" fillId="8" borderId="22" xfId="0" applyFill="1" applyBorder="1" applyAlignment="1" applyProtection="1">
      <alignment horizontal="center" vertical="center" wrapText="1"/>
      <protection locked="0"/>
    </xf>
    <xf numFmtId="0" fontId="47" fillId="15" borderId="15" xfId="0" applyFont="1" applyFill="1" applyBorder="1" applyAlignment="1">
      <alignment horizontal="center" textRotation="90"/>
    </xf>
    <xf numFmtId="0" fontId="47" fillId="15" borderId="14" xfId="0" applyFont="1" applyFill="1" applyBorder="1" applyAlignment="1">
      <alignment horizontal="center" textRotation="90"/>
    </xf>
    <xf numFmtId="0" fontId="24" fillId="15" borderId="14" xfId="0" applyFont="1" applyFill="1" applyBorder="1" applyAlignment="1">
      <alignment horizontal="center" vertical="top" textRotation="90"/>
    </xf>
    <xf numFmtId="0" fontId="37" fillId="0" borderId="12" xfId="0" applyFont="1" applyBorder="1" applyAlignment="1">
      <alignment horizontal="left" wrapText="1" indent="2"/>
    </xf>
    <xf numFmtId="0" fontId="23" fillId="0" borderId="12" xfId="0" applyFont="1" applyBorder="1" applyAlignment="1">
      <alignment horizontal="left" wrapText="1" indent="2"/>
    </xf>
    <xf numFmtId="0" fontId="57" fillId="14" borderId="1" xfId="5" applyFont="1" applyFill="1" applyBorder="1" applyAlignment="1">
      <alignment horizontal="left"/>
    </xf>
    <xf numFmtId="0" fontId="0" fillId="0" borderId="1" xfId="0" applyBorder="1" applyAlignment="1"/>
    <xf numFmtId="0" fontId="57" fillId="14" borderId="11" xfId="5" applyFont="1" applyFill="1" applyBorder="1" applyAlignment="1">
      <alignment horizontal="left"/>
    </xf>
    <xf numFmtId="0" fontId="0" fillId="0" borderId="26" xfId="0" applyBorder="1" applyAlignment="1"/>
    <xf numFmtId="0" fontId="29" fillId="0" borderId="15" xfId="0" applyFont="1" applyBorder="1" applyAlignment="1">
      <alignment horizontal="center" textRotation="90" wrapText="1"/>
    </xf>
    <xf numFmtId="0" fontId="0" fillId="0" borderId="14" xfId="0" applyBorder="1" applyAlignment="1"/>
    <xf numFmtId="0" fontId="24" fillId="12" borderId="14" xfId="0" applyFont="1" applyFill="1" applyBorder="1" applyAlignment="1">
      <alignment horizontal="center" textRotation="90"/>
    </xf>
    <xf numFmtId="0" fontId="24" fillId="0" borderId="14" xfId="0" applyFont="1" applyBorder="1" applyAlignment="1">
      <alignment horizontal="center" textRotation="90"/>
    </xf>
    <xf numFmtId="0" fontId="40" fillId="15" borderId="15" xfId="0" quotePrefix="1" applyFont="1" applyFill="1" applyBorder="1" applyAlignment="1">
      <alignment horizontal="center" textRotation="90" wrapText="1"/>
    </xf>
    <xf numFmtId="0" fontId="7" fillId="4" borderId="1" xfId="0" applyFont="1" applyFill="1" applyBorder="1" applyAlignment="1">
      <alignment horizontal="left" vertical="center" wrapText="1"/>
    </xf>
    <xf numFmtId="0" fontId="5" fillId="5" borderId="1" xfId="0" applyFont="1" applyFill="1" applyBorder="1" applyAlignment="1">
      <alignment horizontal="center" vertical="top" wrapText="1"/>
    </xf>
    <xf numFmtId="0" fontId="19" fillId="12" borderId="16" xfId="1" applyFont="1" applyFill="1" applyBorder="1" applyAlignment="1">
      <alignment horizontal="left" vertical="top" wrapText="1"/>
    </xf>
    <xf numFmtId="0" fontId="19" fillId="12" borderId="0" xfId="1" applyFont="1" applyFill="1" applyBorder="1" applyAlignment="1">
      <alignment horizontal="left" vertical="top" wrapText="1"/>
    </xf>
    <xf numFmtId="0" fontId="3" fillId="2" borderId="3" xfId="1" applyFont="1" applyBorder="1" applyAlignment="1">
      <alignment horizontal="center" vertical="top" wrapText="1"/>
    </xf>
    <xf numFmtId="0" fontId="3" fillId="0" borderId="8" xfId="0" applyFont="1" applyBorder="1" applyAlignment="1">
      <alignment horizontal="center" vertical="top" wrapText="1"/>
    </xf>
    <xf numFmtId="0" fontId="3" fillId="0" borderId="2" xfId="0" applyFont="1" applyBorder="1" applyAlignment="1">
      <alignment horizontal="center" vertical="top" wrapText="1"/>
    </xf>
    <xf numFmtId="0" fontId="3" fillId="2" borderId="8" xfId="1" applyFont="1" applyBorder="1" applyAlignment="1">
      <alignment horizontal="center" vertical="top" wrapText="1"/>
    </xf>
    <xf numFmtId="0" fontId="0" fillId="0" borderId="2" xfId="0" applyBorder="1" applyAlignment="1">
      <alignment vertical="top" wrapText="1"/>
    </xf>
  </cellXfs>
  <cellStyles count="229">
    <cellStyle name="20% - Accent1" xfId="1" builtinId="30"/>
    <cellStyle name="20% - Accent1 2" xfId="157" xr:uid="{00000000-0005-0000-0000-000001000000}"/>
    <cellStyle name="40% - Accent1" xfId="2" builtinId="31"/>
    <cellStyle name="40% - Accent1 2" xfId="158" xr:uid="{00000000-0005-0000-0000-000003000000}"/>
    <cellStyle name="Followed Hyperlink" xfId="175" builtinId="9" hidden="1"/>
    <cellStyle name="Followed Hyperlink" xfId="127" builtinId="9" hidden="1"/>
    <cellStyle name="Followed Hyperlink" xfId="102" builtinId="9" hidden="1"/>
    <cellStyle name="Followed Hyperlink" xfId="61" builtinId="9" hidden="1"/>
    <cellStyle name="Followed Hyperlink" xfId="137" builtinId="9" hidden="1"/>
    <cellStyle name="Followed Hyperlink" xfId="30" builtinId="9" hidden="1"/>
    <cellStyle name="Followed Hyperlink" xfId="21" builtinId="9" hidden="1"/>
    <cellStyle name="Followed Hyperlink" xfId="167" builtinId="9" hidden="1"/>
    <cellStyle name="Followed Hyperlink" xfId="197" builtinId="9" hidden="1"/>
    <cellStyle name="Followed Hyperlink" xfId="86" builtinId="9" hidden="1"/>
    <cellStyle name="Followed Hyperlink" xfId="26" builtinId="9" hidden="1"/>
    <cellStyle name="Followed Hyperlink" xfId="199" builtinId="9" hidden="1"/>
    <cellStyle name="Followed Hyperlink" xfId="66" builtinId="9" hidden="1"/>
    <cellStyle name="Followed Hyperlink" xfId="52" builtinId="9" hidden="1"/>
    <cellStyle name="Followed Hyperlink" xfId="84" builtinId="9" hidden="1"/>
    <cellStyle name="Followed Hyperlink" xfId="13" builtinId="9" hidden="1"/>
    <cellStyle name="Followed Hyperlink" xfId="113" builtinId="9" hidden="1"/>
    <cellStyle name="Followed Hyperlink" xfId="31" builtinId="9" hidden="1"/>
    <cellStyle name="Followed Hyperlink" xfId="172" builtinId="9" hidden="1"/>
    <cellStyle name="Followed Hyperlink" xfId="43" builtinId="9" hidden="1"/>
    <cellStyle name="Followed Hyperlink" xfId="48" builtinId="9" hidden="1"/>
    <cellStyle name="Followed Hyperlink" xfId="96" builtinId="9" hidden="1"/>
    <cellStyle name="Followed Hyperlink" xfId="37" builtinId="9" hidden="1"/>
    <cellStyle name="Followed Hyperlink" xfId="23" builtinId="9" hidden="1"/>
    <cellStyle name="Followed Hyperlink" xfId="100" builtinId="9" hidden="1"/>
    <cellStyle name="Followed Hyperlink" xfId="22" builtinId="9" hidden="1"/>
    <cellStyle name="Followed Hyperlink" xfId="6" builtinId="9" hidden="1"/>
    <cellStyle name="Followed Hyperlink" xfId="179" builtinId="9" hidden="1"/>
    <cellStyle name="Followed Hyperlink" xfId="59" builtinId="9" hidden="1"/>
    <cellStyle name="Followed Hyperlink" xfId="76" builtinId="9" hidden="1"/>
    <cellStyle name="Followed Hyperlink" xfId="58" builtinId="9" hidden="1"/>
    <cellStyle name="Followed Hyperlink" xfId="79" builtinId="9" hidden="1"/>
    <cellStyle name="Followed Hyperlink" xfId="209" builtinId="9" hidden="1"/>
    <cellStyle name="Followed Hyperlink" xfId="47" builtinId="9" hidden="1"/>
    <cellStyle name="Followed Hyperlink" xfId="170" builtinId="9" hidden="1"/>
    <cellStyle name="Followed Hyperlink" xfId="72" builtinId="9" hidden="1"/>
    <cellStyle name="Followed Hyperlink" xfId="44" builtinId="9" hidden="1"/>
    <cellStyle name="Followed Hyperlink" xfId="165" builtinId="9" hidden="1"/>
    <cellStyle name="Followed Hyperlink" xfId="12" builtinId="9" hidden="1"/>
    <cellStyle name="Followed Hyperlink" xfId="215" builtinId="9" hidden="1"/>
    <cellStyle name="Followed Hyperlink" xfId="118" builtinId="9" hidden="1"/>
    <cellStyle name="Followed Hyperlink" xfId="151" builtinId="9" hidden="1"/>
    <cellStyle name="Followed Hyperlink" xfId="17" builtinId="9" hidden="1"/>
    <cellStyle name="Followed Hyperlink" xfId="142" builtinId="9" hidden="1"/>
    <cellStyle name="Followed Hyperlink" xfId="46" builtinId="9" hidden="1"/>
    <cellStyle name="Followed Hyperlink" xfId="89" builtinId="9" hidden="1"/>
    <cellStyle name="Followed Hyperlink" xfId="146" builtinId="9" hidden="1"/>
    <cellStyle name="Followed Hyperlink" xfId="71" builtinId="9" hidden="1"/>
    <cellStyle name="Followed Hyperlink" xfId="201" builtinId="9" hidden="1"/>
    <cellStyle name="Followed Hyperlink" xfId="88" builtinId="9" hidden="1"/>
    <cellStyle name="Followed Hyperlink" xfId="32" builtinId="9" hidden="1"/>
    <cellStyle name="Followed Hyperlink" xfId="24" builtinId="9" hidden="1"/>
    <cellStyle name="Followed Hyperlink" xfId="18" builtinId="9" hidden="1"/>
    <cellStyle name="Followed Hyperlink" xfId="204" builtinId="9" hidden="1"/>
    <cellStyle name="Followed Hyperlink" xfId="131" builtinId="9" hidden="1"/>
    <cellStyle name="Followed Hyperlink" xfId="81" builtinId="9" hidden="1"/>
    <cellStyle name="Followed Hyperlink" xfId="136" builtinId="9" hidden="1"/>
    <cellStyle name="Followed Hyperlink" xfId="27" builtinId="9" hidden="1"/>
    <cellStyle name="Followed Hyperlink" xfId="130" builtinId="9" hidden="1"/>
    <cellStyle name="Followed Hyperlink" xfId="164" builtinId="9" hidden="1"/>
    <cellStyle name="Followed Hyperlink" xfId="67" builtinId="9" hidden="1"/>
    <cellStyle name="Followed Hyperlink" xfId="133" builtinId="9" hidden="1"/>
    <cellStyle name="Followed Hyperlink" xfId="141" builtinId="9" hidden="1"/>
    <cellStyle name="Followed Hyperlink" xfId="200" builtinId="9" hidden="1"/>
    <cellStyle name="Followed Hyperlink" xfId="119" builtinId="9" hidden="1"/>
    <cellStyle name="Followed Hyperlink" xfId="55" builtinId="9" hidden="1"/>
    <cellStyle name="Followed Hyperlink" xfId="8" builtinId="9" hidden="1"/>
    <cellStyle name="Followed Hyperlink" xfId="193" builtinId="9" hidden="1"/>
    <cellStyle name="Followed Hyperlink" xfId="138" builtinId="9" hidden="1"/>
    <cellStyle name="Followed Hyperlink" xfId="91" builtinId="9" hidden="1"/>
    <cellStyle name="Followed Hyperlink" xfId="40" builtinId="9" hidden="1"/>
    <cellStyle name="Followed Hyperlink" xfId="78" builtinId="9" hidden="1"/>
    <cellStyle name="Followed Hyperlink" xfId="60" builtinId="9" hidden="1"/>
    <cellStyle name="Followed Hyperlink" xfId="115" builtinId="9" hidden="1"/>
    <cellStyle name="Followed Hyperlink" xfId="153" builtinId="9" hidden="1"/>
    <cellStyle name="Followed Hyperlink" xfId="125" builtinId="9" hidden="1"/>
    <cellStyle name="Followed Hyperlink" xfId="85" builtinId="9" hidden="1"/>
    <cellStyle name="Followed Hyperlink" xfId="224" builtinId="9" hidden="1"/>
    <cellStyle name="Followed Hyperlink" xfId="106" builtinId="9" hidden="1"/>
    <cellStyle name="Followed Hyperlink" xfId="103" builtinId="9" hidden="1"/>
    <cellStyle name="Followed Hyperlink" xfId="148" builtinId="9" hidden="1"/>
    <cellStyle name="Followed Hyperlink" xfId="75" builtinId="9" hidden="1"/>
    <cellStyle name="Followed Hyperlink" xfId="223" builtinId="9" hidden="1"/>
    <cellStyle name="Followed Hyperlink" xfId="219" builtinId="9" hidden="1"/>
    <cellStyle name="Followed Hyperlink" xfId="116" builtinId="9" hidden="1"/>
    <cellStyle name="Followed Hyperlink" xfId="73" builtinId="9" hidden="1"/>
    <cellStyle name="Followed Hyperlink" xfId="112" builtinId="9" hidden="1"/>
    <cellStyle name="Followed Hyperlink" xfId="41" builtinId="9" hidden="1"/>
    <cellStyle name="Followed Hyperlink" xfId="90" builtinId="9" hidden="1"/>
    <cellStyle name="Followed Hyperlink" xfId="64" builtinId="9" hidden="1"/>
    <cellStyle name="Followed Hyperlink" xfId="10" builtinId="9" hidden="1"/>
    <cellStyle name="Followed Hyperlink" xfId="147" builtinId="9" hidden="1"/>
    <cellStyle name="Followed Hyperlink" xfId="220" builtinId="9" hidden="1"/>
    <cellStyle name="Followed Hyperlink" xfId="184" builtinId="9" hidden="1"/>
    <cellStyle name="Followed Hyperlink" xfId="68" builtinId="9" hidden="1"/>
    <cellStyle name="Followed Hyperlink" xfId="145" builtinId="9" hidden="1"/>
    <cellStyle name="Followed Hyperlink" xfId="104" builtinId="9" hidden="1"/>
    <cellStyle name="Followed Hyperlink" xfId="190" builtinId="9" hidden="1"/>
    <cellStyle name="Followed Hyperlink" xfId="129" builtinId="9" hidden="1"/>
    <cellStyle name="Followed Hyperlink" xfId="38" builtinId="9" hidden="1"/>
    <cellStyle name="Followed Hyperlink" xfId="198" builtinId="9" hidden="1"/>
    <cellStyle name="Followed Hyperlink" xfId="123" builtinId="9" hidden="1"/>
    <cellStyle name="Followed Hyperlink" xfId="97" builtinId="9" hidden="1"/>
    <cellStyle name="Followed Hyperlink" xfId="82" builtinId="9" hidden="1"/>
    <cellStyle name="Followed Hyperlink" xfId="128" builtinId="9" hidden="1"/>
    <cellStyle name="Followed Hyperlink" xfId="176" builtinId="9" hidden="1"/>
    <cellStyle name="Followed Hyperlink" xfId="101" builtinId="9" hidden="1"/>
    <cellStyle name="Followed Hyperlink" xfId="117" builtinId="9" hidden="1"/>
    <cellStyle name="Followed Hyperlink" xfId="20" builtinId="9" hidden="1"/>
    <cellStyle name="Followed Hyperlink" xfId="92" builtinId="9" hidden="1"/>
    <cellStyle name="Followed Hyperlink" xfId="80" builtinId="9" hidden="1"/>
    <cellStyle name="Followed Hyperlink" xfId="53" builtinId="9" hidden="1"/>
    <cellStyle name="Followed Hyperlink" xfId="108" builtinId="9" hidden="1"/>
    <cellStyle name="Followed Hyperlink" xfId="11" builtinId="9" hidden="1"/>
    <cellStyle name="Followed Hyperlink" xfId="57" builtinId="9" hidden="1"/>
    <cellStyle name="Followed Hyperlink" xfId="183" builtinId="9" hidden="1"/>
    <cellStyle name="Followed Hyperlink" xfId="95" builtinId="9" hidden="1"/>
    <cellStyle name="Followed Hyperlink" xfId="114" builtinId="9" hidden="1"/>
    <cellStyle name="Followed Hyperlink" xfId="180" builtinId="9" hidden="1"/>
    <cellStyle name="Followed Hyperlink" xfId="63" builtinId="9" hidden="1"/>
    <cellStyle name="Followed Hyperlink" xfId="162" builtinId="9" hidden="1"/>
    <cellStyle name="Followed Hyperlink" xfId="132" builtinId="9" hidden="1"/>
    <cellStyle name="Followed Hyperlink" xfId="99" builtinId="9" hidden="1"/>
    <cellStyle name="Followed Hyperlink" xfId="121" builtinId="9" hidden="1"/>
    <cellStyle name="Followed Hyperlink" xfId="186" builtinId="9" hidden="1"/>
    <cellStyle name="Followed Hyperlink" xfId="210" builtinId="9" hidden="1"/>
    <cellStyle name="Followed Hyperlink" xfId="206" builtinId="9" hidden="1"/>
    <cellStyle name="Followed Hyperlink" xfId="124" builtinId="9" hidden="1"/>
    <cellStyle name="Followed Hyperlink" xfId="218" builtinId="9" hidden="1"/>
    <cellStyle name="Followed Hyperlink" xfId="174" builtinId="9" hidden="1"/>
    <cellStyle name="Followed Hyperlink" xfId="205" builtinId="9" hidden="1"/>
    <cellStyle name="Followed Hyperlink" xfId="29" builtinId="9" hidden="1"/>
    <cellStyle name="Followed Hyperlink" xfId="39" builtinId="9" hidden="1"/>
    <cellStyle name="Followed Hyperlink" xfId="208" builtinId="9" hidden="1"/>
    <cellStyle name="Followed Hyperlink" xfId="107" builtinId="9" hidden="1"/>
    <cellStyle name="Followed Hyperlink" xfId="93" builtinId="9" hidden="1"/>
    <cellStyle name="Followed Hyperlink" xfId="87" builtinId="9" hidden="1"/>
    <cellStyle name="Followed Hyperlink" xfId="77" builtinId="9" hidden="1"/>
    <cellStyle name="Followed Hyperlink" xfId="35" builtinId="9" hidden="1"/>
    <cellStyle name="Followed Hyperlink" xfId="65" builtinId="9" hidden="1"/>
    <cellStyle name="Followed Hyperlink" xfId="74" builtinId="9" hidden="1"/>
    <cellStyle name="Followed Hyperlink" xfId="33" builtinId="9" hidden="1"/>
    <cellStyle name="Followed Hyperlink" xfId="14" builtinId="9" hidden="1"/>
    <cellStyle name="Followed Hyperlink" xfId="154" builtinId="9" hidden="1"/>
    <cellStyle name="Followed Hyperlink" xfId="171" builtinId="9" hidden="1"/>
    <cellStyle name="Followed Hyperlink" xfId="194" builtinId="9" hidden="1"/>
    <cellStyle name="Followed Hyperlink" xfId="36" builtinId="9" hidden="1"/>
    <cellStyle name="Followed Hyperlink" xfId="144" builtinId="9" hidden="1"/>
    <cellStyle name="Followed Hyperlink" xfId="34" builtinId="9" hidden="1"/>
    <cellStyle name="Followed Hyperlink" xfId="83" builtinId="9" hidden="1"/>
    <cellStyle name="Followed Hyperlink" xfId="50" builtinId="9" hidden="1"/>
    <cellStyle name="Followed Hyperlink" xfId="159" builtinId="9" hidden="1"/>
    <cellStyle name="Followed Hyperlink" xfId="177" builtinId="9" hidden="1"/>
    <cellStyle name="Followed Hyperlink" xfId="94" builtinId="9" hidden="1"/>
    <cellStyle name="Followed Hyperlink" xfId="221" builtinId="9" hidden="1"/>
    <cellStyle name="Followed Hyperlink" xfId="166" builtinId="9" hidden="1"/>
    <cellStyle name="Followed Hyperlink" xfId="152" builtinId="9" hidden="1"/>
    <cellStyle name="Followed Hyperlink" xfId="150" builtinId="9" hidden="1"/>
    <cellStyle name="Followed Hyperlink" xfId="98" builtinId="9" hidden="1"/>
    <cellStyle name="Followed Hyperlink" xfId="134" builtinId="9" hidden="1"/>
    <cellStyle name="Followed Hyperlink" xfId="155" builtinId="9" hidden="1"/>
    <cellStyle name="Followed Hyperlink" xfId="28" builtinId="9" hidden="1"/>
    <cellStyle name="Followed Hyperlink" xfId="62" builtinId="9" hidden="1"/>
    <cellStyle name="Followed Hyperlink" xfId="181" builtinId="9" hidden="1"/>
    <cellStyle name="Followed Hyperlink" xfId="191" builtinId="9" hidden="1"/>
    <cellStyle name="Followed Hyperlink" xfId="139" builtinId="9" hidden="1"/>
    <cellStyle name="Followed Hyperlink" xfId="222" builtinId="9" hidden="1"/>
    <cellStyle name="Followed Hyperlink" xfId="45" builtinId="9" hidden="1"/>
    <cellStyle name="Followed Hyperlink" xfId="56" builtinId="9" hidden="1"/>
    <cellStyle name="Followed Hyperlink" xfId="19" builtinId="9" hidden="1"/>
    <cellStyle name="Followed Hyperlink" xfId="143" builtinId="9" hidden="1"/>
    <cellStyle name="Followed Hyperlink" xfId="140" builtinId="9" hidden="1"/>
    <cellStyle name="Followed Hyperlink" xfId="51" builtinId="9" hidden="1"/>
    <cellStyle name="Followed Hyperlink" xfId="214" builtinId="9" hidden="1"/>
    <cellStyle name="Followed Hyperlink" xfId="203" builtinId="9" hidden="1"/>
    <cellStyle name="Followed Hyperlink" xfId="109" builtinId="9" hidden="1"/>
    <cellStyle name="Followed Hyperlink" xfId="135" builtinId="9" hidden="1"/>
    <cellStyle name="Followed Hyperlink" xfId="188" builtinId="9" hidden="1"/>
    <cellStyle name="Followed Hyperlink" xfId="192" builtinId="9" hidden="1"/>
    <cellStyle name="Followed Hyperlink" xfId="149" builtinId="9" hidden="1"/>
    <cellStyle name="Followed Hyperlink" xfId="216" builtinId="9" hidden="1"/>
    <cellStyle name="Followed Hyperlink" xfId="189" builtinId="9" hidden="1"/>
    <cellStyle name="Followed Hyperlink" xfId="69" builtinId="9" hidden="1"/>
    <cellStyle name="Followed Hyperlink" xfId="110" builtinId="9" hidden="1"/>
    <cellStyle name="Followed Hyperlink" xfId="185" builtinId="9" hidden="1"/>
    <cellStyle name="Followed Hyperlink" xfId="169" builtinId="9" hidden="1"/>
    <cellStyle name="Followed Hyperlink" xfId="217" builtinId="9" hidden="1"/>
    <cellStyle name="Followed Hyperlink" xfId="202" builtinId="9" hidden="1"/>
    <cellStyle name="Followed Hyperlink" xfId="70" builtinId="9" hidden="1"/>
    <cellStyle name="Followed Hyperlink" xfId="7" builtinId="9" hidden="1"/>
    <cellStyle name="Followed Hyperlink" xfId="163" builtinId="9" hidden="1"/>
    <cellStyle name="Followed Hyperlink" xfId="207" builtinId="9" hidden="1"/>
    <cellStyle name="Followed Hyperlink" xfId="196" builtinId="9" hidden="1"/>
    <cellStyle name="Followed Hyperlink" xfId="213" builtinId="9" hidden="1"/>
    <cellStyle name="Followed Hyperlink" xfId="225" builtinId="9" hidden="1"/>
    <cellStyle name="Followed Hyperlink" xfId="120" builtinId="9" hidden="1"/>
    <cellStyle name="Followed Hyperlink" xfId="173" builtinId="9" hidden="1"/>
    <cellStyle name="Followed Hyperlink" xfId="182" builtinId="9" hidden="1"/>
    <cellStyle name="Followed Hyperlink" xfId="25" builtinId="9" hidden="1"/>
    <cellStyle name="Followed Hyperlink" xfId="9" builtinId="9" hidden="1"/>
    <cellStyle name="Followed Hyperlink" xfId="105" builtinId="9" hidden="1"/>
    <cellStyle name="Followed Hyperlink" xfId="15" builtinId="9" hidden="1"/>
    <cellStyle name="Followed Hyperlink" xfId="161" builtinId="9" hidden="1"/>
    <cellStyle name="Followed Hyperlink" xfId="187" builtinId="9" hidden="1"/>
    <cellStyle name="Followed Hyperlink" xfId="42" builtinId="9" hidden="1"/>
    <cellStyle name="Followed Hyperlink" xfId="178" builtinId="9" hidden="1"/>
    <cellStyle name="Followed Hyperlink" xfId="211" builtinId="9" hidden="1"/>
    <cellStyle name="Followed Hyperlink" xfId="195" builtinId="9" hidden="1"/>
    <cellStyle name="Followed Hyperlink" xfId="126" builtinId="9" hidden="1"/>
    <cellStyle name="Followed Hyperlink" xfId="111" builtinId="9" hidden="1"/>
    <cellStyle name="Followed Hyperlink" xfId="168" builtinId="9" hidden="1"/>
    <cellStyle name="Followed Hyperlink" xfId="212" builtinId="9" hidden="1"/>
    <cellStyle name="Followed Hyperlink" xfId="54" builtinId="9" hidden="1"/>
    <cellStyle name="Followed Hyperlink" xfId="160" builtinId="9" hidden="1"/>
    <cellStyle name="Followed Hyperlink" xfId="16" builtinId="9" hidden="1"/>
    <cellStyle name="Followed Hyperlink" xfId="49" builtinId="9" hidden="1"/>
    <cellStyle name="Followed Hyperlink" xfId="122" builtinId="9" hidden="1"/>
    <cellStyle name="Hyperlink" xfId="5" builtinId="8"/>
    <cellStyle name="Neutral 2" xfId="228" xr:uid="{217009BD-E0ED-4DF4-AAD4-9B95F4C6A554}"/>
    <cellStyle name="Normal" xfId="0" builtinId="0"/>
    <cellStyle name="Normal 2" xfId="3" xr:uid="{00000000-0005-0000-0000-0000DF000000}"/>
    <cellStyle name="Normal 2 2" xfId="226" xr:uid="{E4B683AE-C6FA-4041-87CB-32EFBCCEACA1}"/>
    <cellStyle name="Normal 3" xfId="156" xr:uid="{00000000-0005-0000-0000-0000E0000000}"/>
    <cellStyle name="Normal 3 2" xfId="227" xr:uid="{AC98F25D-BE11-4534-964A-C88F63A20845}"/>
    <cellStyle name="Percent 2" xfId="4" xr:uid="{00000000-0005-0000-0000-0000E1000000}"/>
  </cellStyles>
  <dxfs count="148">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0" tint="-0.14996795556505021"/>
        </patternFill>
      </fill>
    </dxf>
    <dxf>
      <font>
        <b/>
        <i val="0"/>
      </font>
      <fill>
        <patternFill>
          <bgColor rgb="FFFFFFCC"/>
        </patternFill>
      </fill>
    </dxf>
    <dxf>
      <font>
        <b/>
        <i val="0"/>
      </font>
      <fill>
        <patternFill>
          <bgColor theme="6" tint="0.59996337778862885"/>
        </patternFill>
      </fill>
    </dxf>
    <dxf>
      <font>
        <b/>
        <i val="0"/>
      </font>
      <fill>
        <patternFill>
          <bgColor theme="5" tint="0.59996337778862885"/>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ont>
        <b/>
        <i val="0"/>
        <color auto="1"/>
      </font>
      <fill>
        <patternFill>
          <bgColor theme="5" tint="0.59996337778862885"/>
        </patternFill>
      </fill>
    </dxf>
    <dxf>
      <font>
        <b/>
        <i val="0"/>
        <color auto="1"/>
      </font>
      <fill>
        <patternFill>
          <bgColor theme="6" tint="0.59996337778862885"/>
        </patternFill>
      </fill>
    </dxf>
    <dxf>
      <font>
        <b/>
        <i val="0"/>
      </font>
      <fill>
        <patternFill>
          <bgColor rgb="FFFFFFCC"/>
        </patternFill>
      </fill>
    </dxf>
    <dxf>
      <fill>
        <patternFill>
          <bgColor theme="0" tint="-0.14996795556505021"/>
        </patternFill>
      </fill>
    </dxf>
    <dxf>
      <fill>
        <patternFill>
          <bgColor rgb="FF92D050"/>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ill>
        <patternFill>
          <bgColor theme="5" tint="0.59996337778862885"/>
        </patternFill>
      </fill>
    </dxf>
    <dxf>
      <fill>
        <patternFill>
          <bgColor theme="6" tint="0.59996337778862885"/>
        </patternFill>
      </fill>
    </dxf>
    <dxf>
      <fill>
        <patternFill>
          <bgColor rgb="FFFFFFCC"/>
        </patternFill>
      </fill>
    </dxf>
    <dxf>
      <fill>
        <patternFill>
          <bgColor theme="0" tint="-0.14996795556505021"/>
        </patternFill>
      </fill>
    </dxf>
    <dxf>
      <fill>
        <patternFill patternType="none">
          <bgColor auto="1"/>
        </patternFill>
      </fill>
    </dxf>
    <dxf>
      <font>
        <b/>
        <i val="0"/>
        <color auto="1"/>
      </font>
      <fill>
        <patternFill>
          <bgColor theme="5" tint="0.59996337778862885"/>
        </patternFill>
      </fill>
    </dxf>
    <dxf>
      <font>
        <b/>
        <i val="0"/>
        <color auto="1"/>
      </font>
      <fill>
        <patternFill>
          <bgColor theme="6" tint="0.59996337778862885"/>
        </patternFill>
      </fill>
    </dxf>
    <dxf>
      <font>
        <b/>
        <i val="0"/>
      </font>
      <fill>
        <patternFill>
          <bgColor rgb="FFFFFFCC"/>
        </patternFill>
      </fill>
    </dxf>
    <dxf>
      <fill>
        <patternFill>
          <bgColor theme="0" tint="-0.14996795556505021"/>
        </patternFill>
      </fill>
    </dxf>
  </dxfs>
  <tableStyles count="0" defaultTableStyle="TableStyleMedium9" defaultPivotStyle="PivotStyleLight16"/>
  <colors>
    <mruColors>
      <color rgb="FF76933C"/>
      <color rgb="FFFFFF66"/>
      <color rgb="FF99FF33"/>
      <color rgb="FF9BAB59"/>
      <color rgb="FF669900"/>
      <color rgb="FF99CC00"/>
      <color rgb="FF99FF99"/>
      <color rgb="FFFF5050"/>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sdc-nt2/osdc/Documents%20and%20Settings/ThoanCT/My%20Documents/Copy%20of%20DataLoadSheet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erry/AppData/Local/Microsoft/Windows/INetCache/Content.Outlook/UVE4UFXV/GB%20Eversource%202_4%20Requirements%20Traceability%20Matrix%20v0%20(version%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coring%20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cond/ownCloud2/HECO/Requirements/Ready%20for%20HECO%20Review/Comms_ADMS%20Requirements_v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erry/ownCloud/HECO/Requirements/Working%20Drafts/ADMS%20RFP%20Requirements%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Validation"/>
      <sheetName val="Sheet1"/>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sheetName val="Requirement_Traceability_Matrix"/>
      <sheetName val="Sheet1"/>
      <sheetName val="Sheet2"/>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ring"/>
      <sheetName val="Vendor Information"/>
      <sheetName val="Vendor Overview"/>
      <sheetName val="LCC Analysis"/>
      <sheetName val="System Architecture"/>
      <sheetName val="AMI Integrations"/>
      <sheetName val="CIS Integrations"/>
      <sheetName val="Other System integrations"/>
      <sheetName val="Other System Integrations 2"/>
      <sheetName val="Data Model"/>
      <sheetName val="Interoperability and Standards"/>
      <sheetName val="Security"/>
      <sheetName val="VEE"/>
      <sheetName val="VEE-AMI Specific"/>
      <sheetName val="Complex Billing"/>
      <sheetName val="Data Analytics"/>
      <sheetName val="Web Presentment"/>
      <sheetName val="Reporting"/>
      <sheetName val="Product Roadmap"/>
      <sheetName val="Training &amp; Support"/>
      <sheetName val="Table of Content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Weightings"/>
      <sheetName val="Glossary"/>
      <sheetName val="Instructions"/>
      <sheetName val="Communication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Weightings"/>
      <sheetName val="Glossary"/>
      <sheetName val="Instructions"/>
      <sheetName val="Vendor Info"/>
      <sheetName val="Mandatory"/>
      <sheetName val="Vendor References"/>
      <sheetName val="Imp Exper"/>
      <sheetName val="Project Team Quals"/>
      <sheetName val="Training"/>
      <sheetName val="Training Simulator"/>
      <sheetName val="Security"/>
      <sheetName val="Architecture"/>
      <sheetName val="Sys Model"/>
      <sheetName val="User Roles"/>
      <sheetName val="Product Roadmap"/>
      <sheetName val="Sys Imp"/>
      <sheetName val="Support"/>
      <sheetName val="Integration"/>
      <sheetName val="Configurability"/>
      <sheetName val="Reporting"/>
      <sheetName val="Powerflow"/>
      <sheetName val="LoadForecasting"/>
      <sheetName val="VoltVar"/>
      <sheetName val="DR-DER"/>
      <sheetName val="SCADA"/>
      <sheetName val="Alarming"/>
      <sheetName val="Communications"/>
      <sheetName val="UI - Graphic Disp"/>
      <sheetName val="UI - Tabular Lists"/>
      <sheetName val="Dashboards"/>
      <sheetName val="Outage"/>
      <sheetName val="Call Taking"/>
      <sheetName val="Switching"/>
      <sheetName val="State Estimation"/>
      <sheetName val="FLISR"/>
      <sheetName val="FLA"/>
      <sheetName val="Protec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I27"/>
  <sheetViews>
    <sheetView topLeftCell="B12" zoomScaleNormal="100" workbookViewId="0">
      <selection activeCell="B12" sqref="B12:I12"/>
    </sheetView>
  </sheetViews>
  <sheetFormatPr defaultColWidth="8.5703125" defaultRowHeight="14.45"/>
  <cols>
    <col min="1" max="1" width="8.5703125" style="40" customWidth="1"/>
    <col min="2" max="2" width="63.5703125" style="40" customWidth="1"/>
    <col min="3" max="3" width="14.5703125" style="40" customWidth="1"/>
    <col min="4" max="4" width="10.42578125" style="40" customWidth="1"/>
    <col min="5" max="5" width="13.42578125" style="40" customWidth="1"/>
    <col min="6" max="6" width="14.42578125" style="40" customWidth="1"/>
    <col min="7" max="7" width="30.5703125" style="40" customWidth="1"/>
    <col min="8" max="8" width="10" style="40" customWidth="1"/>
    <col min="9" max="16384" width="8.5703125" style="40"/>
  </cols>
  <sheetData>
    <row r="1" spans="1:9" ht="21.6" thickBot="1">
      <c r="A1" s="292" t="s">
        <v>0</v>
      </c>
      <c r="B1" s="293"/>
      <c r="C1" s="15"/>
      <c r="D1" s="16"/>
      <c r="E1" s="17"/>
      <c r="F1" s="17"/>
      <c r="G1" s="294" t="s">
        <v>1</v>
      </c>
      <c r="H1" s="294"/>
      <c r="I1" s="295"/>
    </row>
    <row r="2" spans="1:9">
      <c r="B2" s="296"/>
      <c r="C2" s="296"/>
      <c r="D2" s="296"/>
      <c r="E2" s="296"/>
      <c r="F2" s="296"/>
      <c r="G2" s="296"/>
    </row>
    <row r="3" spans="1:9" ht="106.5" customHeight="1">
      <c r="A3" s="18" t="s">
        <v>2</v>
      </c>
      <c r="B3" s="297" t="s">
        <v>3</v>
      </c>
      <c r="C3" s="291"/>
      <c r="D3" s="291"/>
      <c r="E3" s="291"/>
      <c r="F3" s="291"/>
      <c r="G3" s="291"/>
      <c r="H3" s="291"/>
      <c r="I3" s="291"/>
    </row>
    <row r="4" spans="1:9" ht="18.600000000000001">
      <c r="A4" s="19" t="s">
        <v>2</v>
      </c>
      <c r="B4" s="296" t="s">
        <v>4</v>
      </c>
      <c r="C4" s="296"/>
      <c r="D4" s="296"/>
      <c r="E4" s="296"/>
      <c r="F4" s="296"/>
      <c r="G4" s="296"/>
      <c r="H4" s="296"/>
      <c r="I4" s="296"/>
    </row>
    <row r="5" spans="1:9" ht="18.600000000000001">
      <c r="A5" s="19" t="s">
        <v>2</v>
      </c>
      <c r="B5" s="296" t="s">
        <v>5</v>
      </c>
      <c r="C5" s="296"/>
      <c r="D5" s="296"/>
      <c r="E5" s="296"/>
      <c r="F5" s="296"/>
      <c r="G5" s="296"/>
      <c r="H5" s="296"/>
      <c r="I5" s="296"/>
    </row>
    <row r="6" spans="1:9" ht="15" thickBot="1"/>
    <row r="7" spans="1:9" ht="29.1">
      <c r="A7" s="151" t="s">
        <v>6</v>
      </c>
      <c r="B7" s="152" t="s">
        <v>7</v>
      </c>
      <c r="C7" s="152" t="s">
        <v>8</v>
      </c>
      <c r="D7" s="152" t="s">
        <v>9</v>
      </c>
      <c r="E7" s="152" t="s">
        <v>10</v>
      </c>
      <c r="F7" s="152" t="s">
        <v>11</v>
      </c>
      <c r="G7" s="152" t="s">
        <v>12</v>
      </c>
      <c r="H7" s="152" t="s">
        <v>13</v>
      </c>
      <c r="I7" s="153" t="s">
        <v>14</v>
      </c>
    </row>
    <row r="8" spans="1:9" ht="15" thickBot="1">
      <c r="A8" s="154">
        <v>1</v>
      </c>
      <c r="B8" s="155" t="s">
        <v>15</v>
      </c>
      <c r="C8" s="156"/>
      <c r="D8" s="156"/>
      <c r="E8" s="156"/>
      <c r="F8" s="156"/>
      <c r="G8" s="156"/>
      <c r="H8" s="156"/>
      <c r="I8" s="157"/>
    </row>
    <row r="10" spans="1:9" ht="35.25" customHeight="1">
      <c r="A10" s="19" t="s">
        <v>2</v>
      </c>
      <c r="B10" s="291" t="s">
        <v>16</v>
      </c>
      <c r="C10" s="291"/>
      <c r="D10" s="291"/>
      <c r="E10" s="291"/>
      <c r="F10" s="291"/>
      <c r="G10" s="291"/>
      <c r="H10" s="291"/>
      <c r="I10" s="291"/>
    </row>
    <row r="11" spans="1:9" ht="36" customHeight="1">
      <c r="A11" s="19" t="s">
        <v>2</v>
      </c>
      <c r="B11" s="291" t="s">
        <v>17</v>
      </c>
      <c r="C11" s="291"/>
      <c r="D11" s="291"/>
      <c r="E11" s="291"/>
      <c r="F11" s="291"/>
      <c r="G11" s="291"/>
      <c r="H11" s="291"/>
      <c r="I11" s="291"/>
    </row>
    <row r="12" spans="1:9" ht="39.75" customHeight="1">
      <c r="A12" s="19" t="s">
        <v>2</v>
      </c>
      <c r="B12" s="291" t="s">
        <v>18</v>
      </c>
      <c r="C12" s="291"/>
      <c r="D12" s="291"/>
      <c r="E12" s="291"/>
      <c r="F12" s="291"/>
      <c r="G12" s="291"/>
      <c r="H12" s="291"/>
      <c r="I12" s="291"/>
    </row>
    <row r="13" spans="1:9" ht="44.25" customHeight="1">
      <c r="A13" s="19" t="s">
        <v>2</v>
      </c>
      <c r="B13" s="291" t="s">
        <v>19</v>
      </c>
      <c r="C13" s="291"/>
      <c r="D13" s="291"/>
      <c r="E13" s="291"/>
      <c r="F13" s="291"/>
      <c r="G13" s="291"/>
      <c r="H13" s="291"/>
      <c r="I13" s="291"/>
    </row>
    <row r="14" spans="1:9" ht="42.75" customHeight="1">
      <c r="A14" s="19" t="s">
        <v>2</v>
      </c>
      <c r="B14" s="291" t="s">
        <v>20</v>
      </c>
      <c r="C14" s="291"/>
      <c r="D14" s="291"/>
      <c r="E14" s="291"/>
      <c r="F14" s="291"/>
      <c r="G14" s="291"/>
      <c r="H14" s="291"/>
      <c r="I14" s="291"/>
    </row>
    <row r="15" spans="1:9" ht="45.75" customHeight="1">
      <c r="A15" s="19" t="s">
        <v>2</v>
      </c>
      <c r="B15" s="291" t="s">
        <v>21</v>
      </c>
      <c r="C15" s="291"/>
      <c r="D15" s="291"/>
      <c r="E15" s="291"/>
      <c r="F15" s="291"/>
      <c r="G15" s="291"/>
      <c r="H15" s="291"/>
      <c r="I15" s="291"/>
    </row>
    <row r="16" spans="1:9" ht="13.35" customHeight="1" thickBot="1"/>
    <row r="17" spans="1:9">
      <c r="B17" s="151" t="s">
        <v>7</v>
      </c>
      <c r="C17" s="152" t="s">
        <v>8</v>
      </c>
      <c r="D17" s="152" t="s">
        <v>9</v>
      </c>
      <c r="E17" s="152" t="s">
        <v>10</v>
      </c>
      <c r="F17" s="152" t="s">
        <v>11</v>
      </c>
      <c r="G17" s="298" t="s">
        <v>22</v>
      </c>
      <c r="H17" s="298"/>
      <c r="I17" s="299"/>
    </row>
    <row r="18" spans="1:9" ht="36" customHeight="1">
      <c r="B18" s="158" t="s">
        <v>15</v>
      </c>
      <c r="C18" s="10" t="s">
        <v>23</v>
      </c>
      <c r="D18" s="10"/>
      <c r="E18" s="10"/>
      <c r="F18" s="20"/>
      <c r="G18" s="300" t="s">
        <v>24</v>
      </c>
      <c r="H18" s="300"/>
      <c r="I18" s="301"/>
    </row>
    <row r="19" spans="1:9" ht="36" customHeight="1">
      <c r="B19" s="158" t="s">
        <v>15</v>
      </c>
      <c r="C19" s="10"/>
      <c r="D19" s="10" t="s">
        <v>23</v>
      </c>
      <c r="E19" s="10"/>
      <c r="F19" s="20"/>
      <c r="G19" s="300" t="s">
        <v>25</v>
      </c>
      <c r="H19" s="300"/>
      <c r="I19" s="301"/>
    </row>
    <row r="20" spans="1:9" ht="36" customHeight="1">
      <c r="B20" s="158" t="s">
        <v>15</v>
      </c>
      <c r="C20" s="10"/>
      <c r="D20" s="10"/>
      <c r="E20" s="10" t="s">
        <v>23</v>
      </c>
      <c r="F20" s="20" t="s">
        <v>26</v>
      </c>
      <c r="G20" s="300" t="s">
        <v>27</v>
      </c>
      <c r="H20" s="300"/>
      <c r="I20" s="301"/>
    </row>
    <row r="21" spans="1:9">
      <c r="B21" s="158" t="s">
        <v>15</v>
      </c>
      <c r="C21" s="10" t="s">
        <v>23</v>
      </c>
      <c r="D21" s="10" t="s">
        <v>23</v>
      </c>
      <c r="E21" s="10"/>
      <c r="F21" s="20"/>
      <c r="G21" s="302" t="s">
        <v>28</v>
      </c>
      <c r="H21" s="302"/>
      <c r="I21" s="303"/>
    </row>
    <row r="22" spans="1:9">
      <c r="B22" s="158" t="s">
        <v>15</v>
      </c>
      <c r="C22" s="10" t="s">
        <v>23</v>
      </c>
      <c r="D22" s="10"/>
      <c r="E22" s="10" t="s">
        <v>23</v>
      </c>
      <c r="F22" s="20"/>
      <c r="G22" s="302"/>
      <c r="H22" s="302"/>
      <c r="I22" s="303"/>
    </row>
    <row r="23" spans="1:9" ht="15" thickBot="1">
      <c r="B23" s="159" t="s">
        <v>15</v>
      </c>
      <c r="C23" s="160"/>
      <c r="D23" s="160" t="s">
        <v>23</v>
      </c>
      <c r="E23" s="160" t="s">
        <v>23</v>
      </c>
      <c r="F23" s="156"/>
      <c r="G23" s="304"/>
      <c r="H23" s="304"/>
      <c r="I23" s="305"/>
    </row>
    <row r="25" spans="1:9" ht="53.25" customHeight="1">
      <c r="A25" s="19" t="s">
        <v>2</v>
      </c>
      <c r="B25" s="291" t="s">
        <v>29</v>
      </c>
      <c r="C25" s="291"/>
      <c r="D25" s="291"/>
      <c r="E25" s="291"/>
      <c r="F25" s="291"/>
      <c r="G25" s="291"/>
      <c r="H25" s="291"/>
      <c r="I25" s="291"/>
    </row>
    <row r="26" spans="1:9" ht="36" customHeight="1">
      <c r="A26" s="19" t="s">
        <v>2</v>
      </c>
      <c r="B26" s="291" t="s">
        <v>30</v>
      </c>
      <c r="C26" s="291"/>
      <c r="D26" s="291"/>
      <c r="E26" s="291"/>
      <c r="F26" s="291"/>
      <c r="G26" s="291"/>
      <c r="H26" s="291"/>
      <c r="I26" s="291"/>
    </row>
    <row r="27" spans="1:9" ht="33" customHeight="1">
      <c r="A27" s="19" t="s">
        <v>2</v>
      </c>
      <c r="B27" s="291" t="s">
        <v>31</v>
      </c>
      <c r="C27" s="291"/>
      <c r="D27" s="291"/>
      <c r="E27" s="291"/>
      <c r="F27" s="291"/>
      <c r="G27" s="291"/>
      <c r="H27" s="291"/>
      <c r="I27" s="291"/>
    </row>
  </sheetData>
  <mergeCells count="20">
    <mergeCell ref="B26:I26"/>
    <mergeCell ref="B27:I27"/>
    <mergeCell ref="G17:I17"/>
    <mergeCell ref="G18:I18"/>
    <mergeCell ref="G19:I19"/>
    <mergeCell ref="G20:I20"/>
    <mergeCell ref="G21:I23"/>
    <mergeCell ref="B25:I25"/>
    <mergeCell ref="B15:I15"/>
    <mergeCell ref="A1:B1"/>
    <mergeCell ref="G1:I1"/>
    <mergeCell ref="B2:G2"/>
    <mergeCell ref="B3:I3"/>
    <mergeCell ref="B4:I4"/>
    <mergeCell ref="B5:I5"/>
    <mergeCell ref="B10:I10"/>
    <mergeCell ref="B11:I11"/>
    <mergeCell ref="B12:I12"/>
    <mergeCell ref="B13:I13"/>
    <mergeCell ref="B14:I14"/>
  </mergeCells>
  <hyperlinks>
    <hyperlink ref="G1" location="'Table of Contents'!A1" display="Table of Contents" xr:uid="{00000000-0004-0000-0100-000000000000}"/>
  </hyperlinks>
  <printOptions gridLines="1"/>
  <pageMargins left="0.7" right="0.7" top="0.75" bottom="0.75" header="0.3" footer="0.3"/>
  <pageSetup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A1:E24"/>
  <sheetViews>
    <sheetView zoomScale="110" zoomScaleNormal="110" workbookViewId="0">
      <pane ySplit="2" topLeftCell="A3" activePane="bottomLeft" state="frozen"/>
      <selection pane="bottomLeft" activeCell="A2" sqref="A2"/>
    </sheetView>
  </sheetViews>
  <sheetFormatPr defaultColWidth="8.5703125" defaultRowHeight="14.45"/>
  <cols>
    <col min="1" max="1" width="15.140625" style="57" bestFit="1" customWidth="1"/>
    <col min="2" max="2" width="18" style="57" customWidth="1"/>
    <col min="3" max="3" width="43.85546875" style="57" customWidth="1"/>
    <col min="4" max="4" width="11.42578125" style="40" customWidth="1"/>
    <col min="5" max="5" width="22.5703125" style="40" customWidth="1"/>
    <col min="6" max="16384" width="8.5703125" style="40"/>
  </cols>
  <sheetData>
    <row r="1" spans="1:5">
      <c r="A1" s="76" t="s">
        <v>1</v>
      </c>
      <c r="B1" s="76"/>
      <c r="C1" s="76"/>
      <c r="D1" s="21"/>
      <c r="E1" s="4"/>
    </row>
    <row r="2" spans="1:5" customFormat="1" ht="42.6">
      <c r="A2" s="61" t="e">
        <f ca="1">(MID(CELL("filename",A1),FIND("]",CELL("filename",A1))+1,256))&amp;CHAR(10)&amp;"Requirement ID"&amp;CHAR(10)&amp;"   [Total:  "&amp;COUNTA($B3:$B98)&amp;"]"</f>
        <v>#VALUE!</v>
      </c>
      <c r="B2" s="61" t="s">
        <v>180</v>
      </c>
      <c r="C2" s="61" t="s">
        <v>119</v>
      </c>
      <c r="D2" s="118" t="s">
        <v>181</v>
      </c>
      <c r="E2" s="62" t="s">
        <v>12</v>
      </c>
    </row>
    <row r="3" spans="1:5" ht="29.1">
      <c r="A3" s="10" t="s">
        <v>359</v>
      </c>
      <c r="B3" s="10" t="s">
        <v>213</v>
      </c>
      <c r="C3" s="289" t="s">
        <v>360</v>
      </c>
      <c r="D3" s="10"/>
      <c r="E3" s="3"/>
    </row>
    <row r="4" spans="1:5" ht="72.599999999999994">
      <c r="A4" s="10" t="s">
        <v>361</v>
      </c>
      <c r="B4" s="10" t="s">
        <v>213</v>
      </c>
      <c r="C4" s="289" t="s">
        <v>362</v>
      </c>
      <c r="D4" s="10"/>
      <c r="E4" s="3"/>
    </row>
    <row r="5" spans="1:5" ht="43.5">
      <c r="A5" s="10" t="s">
        <v>363</v>
      </c>
      <c r="B5" s="10" t="s">
        <v>213</v>
      </c>
      <c r="C5" s="289" t="s">
        <v>364</v>
      </c>
      <c r="D5" s="10"/>
      <c r="E5" s="3"/>
    </row>
    <row r="6" spans="1:5" ht="87">
      <c r="A6" s="10" t="s">
        <v>365</v>
      </c>
      <c r="B6" s="10" t="s">
        <v>213</v>
      </c>
      <c r="C6" s="289" t="s">
        <v>366</v>
      </c>
      <c r="D6" s="10"/>
      <c r="E6" s="3"/>
    </row>
    <row r="7" spans="1:5" ht="29.1">
      <c r="A7" s="10" t="s">
        <v>367</v>
      </c>
      <c r="B7" s="10" t="s">
        <v>213</v>
      </c>
      <c r="C7" s="289" t="s">
        <v>368</v>
      </c>
      <c r="D7" s="10"/>
      <c r="E7" s="3"/>
    </row>
    <row r="8" spans="1:5" ht="29.1">
      <c r="A8" s="10" t="s">
        <v>369</v>
      </c>
      <c r="B8" s="10" t="s">
        <v>213</v>
      </c>
      <c r="C8" s="289" t="s">
        <v>370</v>
      </c>
      <c r="D8" s="10"/>
      <c r="E8" s="3"/>
    </row>
    <row r="9" spans="1:5" ht="57.95">
      <c r="A9" s="10" t="s">
        <v>371</v>
      </c>
      <c r="B9" s="10" t="s">
        <v>213</v>
      </c>
      <c r="C9" s="289" t="s">
        <v>372</v>
      </c>
      <c r="D9" s="10"/>
      <c r="E9" s="3"/>
    </row>
    <row r="10" spans="1:5" ht="43.5">
      <c r="A10" s="10" t="s">
        <v>373</v>
      </c>
      <c r="B10" s="10" t="s">
        <v>213</v>
      </c>
      <c r="C10" s="289" t="s">
        <v>374</v>
      </c>
      <c r="D10" s="10"/>
      <c r="E10" s="3"/>
    </row>
    <row r="11" spans="1:5" ht="72.599999999999994">
      <c r="A11" s="10" t="s">
        <v>375</v>
      </c>
      <c r="B11" s="10" t="s">
        <v>213</v>
      </c>
      <c r="C11" s="289" t="s">
        <v>376</v>
      </c>
      <c r="D11" s="10"/>
      <c r="E11" s="3"/>
    </row>
    <row r="12" spans="1:5" ht="101.45">
      <c r="A12" s="10" t="s">
        <v>377</v>
      </c>
      <c r="B12" s="10" t="s">
        <v>282</v>
      </c>
      <c r="C12" s="289" t="s">
        <v>378</v>
      </c>
      <c r="D12" s="10"/>
      <c r="E12" s="3"/>
    </row>
    <row r="13" spans="1:5" ht="43.5">
      <c r="A13" s="10" t="s">
        <v>379</v>
      </c>
      <c r="B13" s="10" t="s">
        <v>380</v>
      </c>
      <c r="C13" s="289" t="s">
        <v>381</v>
      </c>
      <c r="D13" s="10"/>
      <c r="E13" s="10"/>
    </row>
    <row r="14" spans="1:5" ht="29.1">
      <c r="A14" s="10" t="s">
        <v>382</v>
      </c>
      <c r="B14" s="10" t="s">
        <v>380</v>
      </c>
      <c r="C14" s="289" t="s">
        <v>383</v>
      </c>
      <c r="D14" s="10"/>
      <c r="E14" s="10"/>
    </row>
    <row r="15" spans="1:5" ht="43.5">
      <c r="A15" s="10" t="s">
        <v>384</v>
      </c>
      <c r="B15" s="10" t="s">
        <v>385</v>
      </c>
      <c r="C15" s="289" t="s">
        <v>386</v>
      </c>
      <c r="D15" s="10"/>
      <c r="E15" s="3"/>
    </row>
    <row r="16" spans="1:5" ht="29.1">
      <c r="A16" s="10" t="s">
        <v>387</v>
      </c>
      <c r="B16" s="10" t="s">
        <v>385</v>
      </c>
      <c r="C16" s="289" t="s">
        <v>388</v>
      </c>
      <c r="D16" s="10"/>
      <c r="E16" s="3"/>
    </row>
    <row r="17" spans="1:5" ht="57.95">
      <c r="A17" s="10" t="s">
        <v>389</v>
      </c>
      <c r="B17" s="10" t="s">
        <v>390</v>
      </c>
      <c r="C17" s="289" t="s">
        <v>391</v>
      </c>
      <c r="D17" s="10"/>
      <c r="E17" s="3"/>
    </row>
    <row r="18" spans="1:5" ht="72.599999999999994">
      <c r="A18" s="10" t="s">
        <v>392</v>
      </c>
      <c r="B18" s="10" t="s">
        <v>390</v>
      </c>
      <c r="C18" s="110" t="s">
        <v>393</v>
      </c>
      <c r="D18" s="10"/>
      <c r="E18" s="3"/>
    </row>
    <row r="19" spans="1:5" ht="87">
      <c r="A19" s="10" t="s">
        <v>394</v>
      </c>
      <c r="B19" s="10" t="s">
        <v>390</v>
      </c>
      <c r="C19" s="289" t="s">
        <v>395</v>
      </c>
      <c r="D19" s="10"/>
      <c r="E19" s="10"/>
    </row>
    <row r="20" spans="1:5" ht="43.5">
      <c r="A20" s="10" t="s">
        <v>396</v>
      </c>
      <c r="B20" s="10" t="s">
        <v>397</v>
      </c>
      <c r="C20" s="289" t="s">
        <v>398</v>
      </c>
      <c r="D20" s="10"/>
      <c r="E20" s="10"/>
    </row>
    <row r="21" spans="1:5" ht="29.1">
      <c r="A21" s="10" t="s">
        <v>399</v>
      </c>
      <c r="B21" s="10" t="s">
        <v>390</v>
      </c>
      <c r="C21" s="289" t="s">
        <v>400</v>
      </c>
      <c r="D21" s="10"/>
      <c r="E21" s="10"/>
    </row>
    <row r="22" spans="1:5" ht="57.95">
      <c r="A22" s="10" t="s">
        <v>401</v>
      </c>
      <c r="B22" s="10" t="s">
        <v>390</v>
      </c>
      <c r="C22" s="289" t="s">
        <v>402</v>
      </c>
      <c r="D22" s="10"/>
      <c r="E22" s="10"/>
    </row>
    <row r="23" spans="1:5" ht="29.1">
      <c r="A23" s="10" t="s">
        <v>403</v>
      </c>
      <c r="B23" s="10" t="s">
        <v>390</v>
      </c>
      <c r="C23" s="289" t="s">
        <v>404</v>
      </c>
      <c r="D23" s="10"/>
      <c r="E23" s="10"/>
    </row>
    <row r="24" spans="1:5" ht="57.95">
      <c r="A24" s="10" t="s">
        <v>405</v>
      </c>
      <c r="B24" s="10" t="s">
        <v>406</v>
      </c>
      <c r="C24" s="289" t="s">
        <v>407</v>
      </c>
      <c r="D24" s="10"/>
      <c r="E24" s="3"/>
    </row>
  </sheetData>
  <autoFilter ref="A2:E24" xr:uid="{00000000-0001-0000-1100-000000000000}"/>
  <phoneticPr fontId="51" type="noConversion"/>
  <dataValidations count="2">
    <dataValidation type="list" allowBlank="1" showInputMessage="1" showErrorMessage="1" sqref="D19:E23 D13:E14" xr:uid="{00000000-0002-0000-1100-000000000000}">
      <formula1>"X,N/A"</formula1>
    </dataValidation>
    <dataValidation type="list" allowBlank="1" showInputMessage="1" showErrorMessage="1" sqref="D15:D18 D24 D3:D12" xr:uid="{00000000-0002-0000-1100-000001000000}">
      <formula1>"Y,N"</formula1>
    </dataValidation>
  </dataValidations>
  <hyperlinks>
    <hyperlink ref="A1" location="'Table of Contents'!A1" display="Table of Contents" xr:uid="{00000000-0004-0000-1100-000000000000}"/>
  </hyperlinks>
  <pageMargins left="0.15" right="0.15" top="0.2" bottom="0.2"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pageSetUpPr fitToPage="1"/>
  </sheetPr>
  <dimension ref="A1:K100"/>
  <sheetViews>
    <sheetView zoomScaleNormal="100" workbookViewId="0">
      <pane ySplit="2" topLeftCell="A6" activePane="bottomLeft" state="frozen"/>
      <selection pane="bottomLeft" activeCell="C53" sqref="C53"/>
      <selection activeCell="B13" sqref="B13:I13"/>
    </sheetView>
  </sheetViews>
  <sheetFormatPr defaultColWidth="8.5703125" defaultRowHeight="14.45"/>
  <cols>
    <col min="1" max="1" width="16.42578125" style="174" customWidth="1"/>
    <col min="2" max="2" width="15.5703125" style="174" customWidth="1"/>
    <col min="3" max="3" width="68.5703125" style="174" customWidth="1"/>
    <col min="4" max="4" width="3.5703125" style="5" bestFit="1" customWidth="1"/>
    <col min="5" max="7" width="3.5703125" style="14" bestFit="1" customWidth="1"/>
    <col min="8" max="8" width="8.42578125" style="14" customWidth="1"/>
    <col min="9" max="9" width="16.42578125" style="14" customWidth="1"/>
    <col min="10" max="10" width="4.85546875" style="14" customWidth="1"/>
    <col min="11" max="11" width="5.28515625" style="14" customWidth="1"/>
    <col min="12" max="16384" width="8.5703125" style="14"/>
  </cols>
  <sheetData>
    <row r="1" spans="1:11">
      <c r="A1" s="161" t="s">
        <v>1</v>
      </c>
      <c r="B1" s="161"/>
      <c r="C1" s="161"/>
      <c r="D1" s="324" t="s">
        <v>408</v>
      </c>
      <c r="E1" s="325"/>
      <c r="F1" s="325"/>
      <c r="G1" s="325"/>
      <c r="H1" s="326"/>
      <c r="I1" s="4"/>
      <c r="J1" s="140"/>
      <c r="K1" s="140"/>
    </row>
    <row r="2" spans="1:11" s="282" customFormat="1" ht="57">
      <c r="A2" s="61" t="e">
        <f ca="1">(MID(CELL("filename",A1),FIND("]",CELL("filename",A1))+1,256))&amp;CHAR(10)&amp;"Requirement ID"&amp;CHAR(10)&amp;"   [Total:  "&amp;COUNTA($K3:$K101)&amp;"]"</f>
        <v>#VALUE!</v>
      </c>
      <c r="B2" s="61" t="s">
        <v>180</v>
      </c>
      <c r="C2" s="61" t="s">
        <v>119</v>
      </c>
      <c r="D2" s="65" t="s">
        <v>409</v>
      </c>
      <c r="E2" s="63" t="s">
        <v>8</v>
      </c>
      <c r="F2" s="63" t="s">
        <v>9</v>
      </c>
      <c r="G2" s="63" t="s">
        <v>10</v>
      </c>
      <c r="H2" s="68" t="s">
        <v>410</v>
      </c>
      <c r="I2" s="62" t="s">
        <v>12</v>
      </c>
      <c r="J2" s="118" t="s">
        <v>13</v>
      </c>
      <c r="K2" s="118" t="s">
        <v>14</v>
      </c>
    </row>
    <row r="3" spans="1:11" ht="29.1">
      <c r="A3" s="42" t="s">
        <v>411</v>
      </c>
      <c r="B3" s="42" t="s">
        <v>213</v>
      </c>
      <c r="C3" s="289" t="s">
        <v>412</v>
      </c>
      <c r="D3" s="54"/>
      <c r="E3" s="187"/>
      <c r="F3" s="187"/>
      <c r="G3" s="187"/>
      <c r="H3" s="94"/>
      <c r="I3" s="3"/>
      <c r="J3" s="42" t="s">
        <v>36</v>
      </c>
      <c r="K3" s="42">
        <v>2</v>
      </c>
    </row>
    <row r="4" spans="1:11" ht="29.1">
      <c r="A4" s="42" t="s">
        <v>413</v>
      </c>
      <c r="B4" s="42" t="s">
        <v>213</v>
      </c>
      <c r="C4" s="289" t="s">
        <v>414</v>
      </c>
      <c r="D4" s="117"/>
      <c r="E4" s="284"/>
      <c r="F4" s="284"/>
      <c r="G4" s="284"/>
      <c r="H4" s="50"/>
      <c r="I4" s="50"/>
      <c r="J4" s="42" t="s">
        <v>36</v>
      </c>
      <c r="K4" s="42">
        <v>2</v>
      </c>
    </row>
    <row r="5" spans="1:11" ht="29.1">
      <c r="A5" s="42" t="s">
        <v>415</v>
      </c>
      <c r="B5" s="42" t="s">
        <v>213</v>
      </c>
      <c r="C5" s="289" t="s">
        <v>416</v>
      </c>
      <c r="D5" s="117"/>
      <c r="E5" s="284"/>
      <c r="F5" s="284"/>
      <c r="G5" s="284"/>
      <c r="H5" s="50"/>
      <c r="I5" s="50"/>
      <c r="J5" s="42"/>
      <c r="K5" s="42">
        <v>2</v>
      </c>
    </row>
    <row r="6" spans="1:11" ht="26.25" customHeight="1">
      <c r="A6" s="42" t="s">
        <v>417</v>
      </c>
      <c r="B6" s="42" t="s">
        <v>213</v>
      </c>
      <c r="C6" s="289" t="s">
        <v>418</v>
      </c>
      <c r="D6" s="117"/>
      <c r="E6" s="284"/>
      <c r="F6" s="284"/>
      <c r="G6" s="284"/>
      <c r="H6" s="50"/>
      <c r="I6" s="50"/>
      <c r="J6" s="42"/>
      <c r="K6" s="42">
        <v>2</v>
      </c>
    </row>
    <row r="7" spans="1:11" ht="29.1">
      <c r="A7" s="42" t="s">
        <v>419</v>
      </c>
      <c r="B7" s="42" t="s">
        <v>213</v>
      </c>
      <c r="C7" s="289" t="s">
        <v>420</v>
      </c>
      <c r="D7" s="54"/>
      <c r="E7" s="187"/>
      <c r="F7" s="187"/>
      <c r="G7" s="187"/>
      <c r="H7" s="94"/>
      <c r="I7" s="3"/>
      <c r="J7" s="42"/>
      <c r="K7" s="42">
        <v>2</v>
      </c>
    </row>
    <row r="8" spans="1:11">
      <c r="A8" s="42" t="s">
        <v>421</v>
      </c>
      <c r="B8" s="42" t="s">
        <v>213</v>
      </c>
      <c r="C8" s="289" t="s">
        <v>422</v>
      </c>
      <c r="D8" s="8"/>
      <c r="E8" s="187"/>
      <c r="F8" s="187"/>
      <c r="G8" s="187"/>
      <c r="H8" s="94"/>
      <c r="I8" s="3"/>
      <c r="J8" s="42"/>
      <c r="K8" s="42">
        <v>2</v>
      </c>
    </row>
    <row r="9" spans="1:11" ht="29.1">
      <c r="A9" s="42" t="s">
        <v>423</v>
      </c>
      <c r="B9" s="42" t="s">
        <v>213</v>
      </c>
      <c r="C9" s="289" t="s">
        <v>424</v>
      </c>
      <c r="D9" s="8"/>
      <c r="E9" s="187"/>
      <c r="F9" s="187"/>
      <c r="G9" s="187"/>
      <c r="H9" s="94"/>
      <c r="I9" s="3"/>
      <c r="J9" s="42"/>
      <c r="K9" s="42">
        <v>2</v>
      </c>
    </row>
    <row r="10" spans="1:11" ht="29.1">
      <c r="A10" s="42" t="s">
        <v>425</v>
      </c>
      <c r="B10" s="42" t="s">
        <v>213</v>
      </c>
      <c r="C10" s="289" t="s">
        <v>426</v>
      </c>
      <c r="D10" s="8"/>
      <c r="E10" s="187"/>
      <c r="F10" s="187"/>
      <c r="G10" s="187"/>
      <c r="H10" s="94"/>
      <c r="I10" s="3"/>
      <c r="J10" s="42"/>
      <c r="K10" s="42">
        <v>2</v>
      </c>
    </row>
    <row r="11" spans="1:11" ht="29.1">
      <c r="A11" s="42" t="s">
        <v>427</v>
      </c>
      <c r="B11" s="42" t="s">
        <v>213</v>
      </c>
      <c r="C11" s="289" t="s">
        <v>428</v>
      </c>
      <c r="D11" s="8"/>
      <c r="E11" s="187"/>
      <c r="F11" s="187"/>
      <c r="G11" s="187"/>
      <c r="H11" s="94"/>
      <c r="I11" s="3"/>
      <c r="J11" s="42"/>
      <c r="K11" s="42">
        <v>2</v>
      </c>
    </row>
    <row r="12" spans="1:11" ht="29.1">
      <c r="A12" s="42" t="s">
        <v>429</v>
      </c>
      <c r="B12" s="42" t="s">
        <v>213</v>
      </c>
      <c r="C12" s="289" t="s">
        <v>430</v>
      </c>
      <c r="D12" s="54"/>
      <c r="E12" s="187"/>
      <c r="F12" s="187"/>
      <c r="G12" s="187"/>
      <c r="H12" s="94"/>
      <c r="I12" s="3"/>
      <c r="J12" s="42"/>
      <c r="K12" s="42">
        <v>2</v>
      </c>
    </row>
    <row r="13" spans="1:11" ht="29.1">
      <c r="A13" s="42" t="s">
        <v>431</v>
      </c>
      <c r="B13" s="42" t="s">
        <v>213</v>
      </c>
      <c r="C13" s="289" t="s">
        <v>432</v>
      </c>
      <c r="D13" s="54"/>
      <c r="E13" s="187"/>
      <c r="F13" s="187"/>
      <c r="G13" s="187"/>
      <c r="H13" s="94"/>
      <c r="I13" s="3"/>
      <c r="J13" s="42"/>
      <c r="K13" s="42">
        <v>2</v>
      </c>
    </row>
    <row r="14" spans="1:11" ht="29.1">
      <c r="A14" s="42" t="s">
        <v>433</v>
      </c>
      <c r="B14" s="42" t="s">
        <v>213</v>
      </c>
      <c r="C14" s="289" t="s">
        <v>434</v>
      </c>
      <c r="D14" s="54"/>
      <c r="E14" s="187"/>
      <c r="F14" s="187"/>
      <c r="G14" s="187"/>
      <c r="H14" s="94"/>
      <c r="I14" s="3"/>
      <c r="J14" s="42"/>
      <c r="K14" s="42">
        <v>2</v>
      </c>
    </row>
    <row r="15" spans="1:11">
      <c r="A15" s="42" t="s">
        <v>435</v>
      </c>
      <c r="B15" s="42" t="s">
        <v>213</v>
      </c>
      <c r="C15" s="289" t="s">
        <v>436</v>
      </c>
      <c r="D15" s="54"/>
      <c r="E15" s="187"/>
      <c r="F15" s="187"/>
      <c r="G15" s="187"/>
      <c r="H15" s="94"/>
      <c r="I15" s="3"/>
      <c r="J15" s="42"/>
      <c r="K15" s="42">
        <v>2</v>
      </c>
    </row>
    <row r="16" spans="1:11" ht="29.1">
      <c r="A16" s="42" t="s">
        <v>437</v>
      </c>
      <c r="B16" s="42" t="s">
        <v>213</v>
      </c>
      <c r="C16" s="289" t="s">
        <v>438</v>
      </c>
      <c r="D16" s="54"/>
      <c r="E16" s="187"/>
      <c r="F16" s="187"/>
      <c r="G16" s="187"/>
      <c r="H16" s="94"/>
      <c r="I16" s="3"/>
      <c r="J16" s="42"/>
      <c r="K16" s="42">
        <v>2</v>
      </c>
    </row>
    <row r="17" spans="1:11" ht="29.1">
      <c r="A17" s="42" t="s">
        <v>439</v>
      </c>
      <c r="B17" s="42" t="s">
        <v>213</v>
      </c>
      <c r="C17" s="289" t="s">
        <v>440</v>
      </c>
      <c r="D17" s="54"/>
      <c r="E17" s="187"/>
      <c r="F17" s="187"/>
      <c r="G17" s="187"/>
      <c r="H17" s="94"/>
      <c r="I17" s="3"/>
      <c r="J17" s="42"/>
      <c r="K17" s="42">
        <v>2</v>
      </c>
    </row>
    <row r="18" spans="1:11" ht="29.1">
      <c r="A18" s="42" t="s">
        <v>441</v>
      </c>
      <c r="B18" s="187" t="s">
        <v>213</v>
      </c>
      <c r="C18" s="190" t="s">
        <v>442</v>
      </c>
      <c r="D18" s="3"/>
      <c r="E18" s="94"/>
      <c r="F18" s="94"/>
      <c r="G18" s="94"/>
      <c r="H18" s="94"/>
      <c r="I18" s="94"/>
      <c r="J18" s="42"/>
      <c r="K18" s="42">
        <v>2</v>
      </c>
    </row>
    <row r="19" spans="1:11">
      <c r="A19" s="42" t="s">
        <v>443</v>
      </c>
      <c r="B19" s="187" t="s">
        <v>213</v>
      </c>
      <c r="C19" s="250" t="s">
        <v>444</v>
      </c>
      <c r="D19" s="3"/>
      <c r="E19" s="94"/>
      <c r="F19" s="94"/>
      <c r="G19" s="94"/>
      <c r="H19" s="94"/>
      <c r="I19" s="94"/>
      <c r="J19" s="42"/>
      <c r="K19" s="42">
        <v>2</v>
      </c>
    </row>
    <row r="20" spans="1:11">
      <c r="A20" s="42" t="s">
        <v>445</v>
      </c>
      <c r="B20" s="187" t="s">
        <v>213</v>
      </c>
      <c r="C20" s="190" t="s">
        <v>446</v>
      </c>
      <c r="D20" s="3"/>
      <c r="E20" s="94"/>
      <c r="F20" s="94"/>
      <c r="G20" s="94"/>
      <c r="H20" s="94"/>
      <c r="I20" s="94"/>
      <c r="J20" s="42"/>
      <c r="K20" s="42">
        <v>2</v>
      </c>
    </row>
    <row r="21" spans="1:11" ht="29.1">
      <c r="A21" s="42" t="s">
        <v>447</v>
      </c>
      <c r="B21" s="187" t="s">
        <v>448</v>
      </c>
      <c r="C21" s="190" t="s">
        <v>449</v>
      </c>
      <c r="D21" s="3"/>
      <c r="E21" s="94"/>
      <c r="F21" s="94"/>
      <c r="G21" s="94"/>
      <c r="H21" s="94"/>
      <c r="I21" s="94"/>
      <c r="J21" s="42"/>
      <c r="K21" s="42">
        <v>2</v>
      </c>
    </row>
    <row r="22" spans="1:11">
      <c r="A22" s="42" t="s">
        <v>450</v>
      </c>
      <c r="B22" s="187" t="s">
        <v>448</v>
      </c>
      <c r="C22" s="190" t="s">
        <v>451</v>
      </c>
      <c r="D22" s="3"/>
      <c r="E22" s="94"/>
      <c r="F22" s="94"/>
      <c r="G22" s="94"/>
      <c r="H22" s="94"/>
      <c r="I22" s="94"/>
      <c r="J22" s="42"/>
      <c r="K22" s="42">
        <v>2</v>
      </c>
    </row>
    <row r="23" spans="1:11" ht="53.25" customHeight="1">
      <c r="A23" s="42" t="s">
        <v>452</v>
      </c>
      <c r="B23" s="42" t="s">
        <v>453</v>
      </c>
      <c r="C23" s="289" t="s">
        <v>454</v>
      </c>
      <c r="D23" s="54"/>
      <c r="E23" s="187"/>
      <c r="F23" s="187"/>
      <c r="G23" s="187"/>
      <c r="H23" s="94"/>
      <c r="I23" s="262"/>
      <c r="J23" s="42"/>
      <c r="K23" s="42">
        <v>2</v>
      </c>
    </row>
    <row r="24" spans="1:11" ht="29.1">
      <c r="A24" s="42" t="s">
        <v>455</v>
      </c>
      <c r="B24" s="42" t="s">
        <v>453</v>
      </c>
      <c r="C24" s="289" t="s">
        <v>456</v>
      </c>
      <c r="D24" s="54"/>
      <c r="E24" s="187"/>
      <c r="F24" s="187"/>
      <c r="G24" s="187"/>
      <c r="H24" s="94"/>
      <c r="I24" s="3"/>
      <c r="J24" s="42"/>
      <c r="K24" s="42">
        <v>2</v>
      </c>
    </row>
    <row r="25" spans="1:11" ht="29.1">
      <c r="A25" s="42" t="s">
        <v>457</v>
      </c>
      <c r="B25" s="42" t="s">
        <v>453</v>
      </c>
      <c r="C25" s="289" t="s">
        <v>458</v>
      </c>
      <c r="D25" s="54"/>
      <c r="E25" s="187"/>
      <c r="F25" s="187"/>
      <c r="G25" s="187"/>
      <c r="H25" s="94"/>
      <c r="I25" s="3"/>
      <c r="J25" s="42"/>
      <c r="K25" s="42">
        <v>2</v>
      </c>
    </row>
    <row r="26" spans="1:11" ht="29.1">
      <c r="A26" s="42" t="s">
        <v>459</v>
      </c>
      <c r="B26" s="42" t="s">
        <v>460</v>
      </c>
      <c r="C26" s="289" t="s">
        <v>461</v>
      </c>
      <c r="D26" s="54"/>
      <c r="E26" s="187"/>
      <c r="F26" s="187"/>
      <c r="G26" s="187"/>
      <c r="H26" s="94"/>
      <c r="I26" s="3"/>
      <c r="J26" s="42"/>
      <c r="K26" s="42">
        <v>2</v>
      </c>
    </row>
    <row r="27" spans="1:11" ht="58.5" customHeight="1">
      <c r="A27" s="42" t="s">
        <v>462</v>
      </c>
      <c r="B27" s="42" t="s">
        <v>463</v>
      </c>
      <c r="C27" s="289" t="s">
        <v>464</v>
      </c>
      <c r="D27" s="54"/>
      <c r="E27" s="187"/>
      <c r="F27" s="187"/>
      <c r="G27" s="187"/>
      <c r="H27" s="3"/>
      <c r="I27" s="3"/>
      <c r="J27" s="42"/>
      <c r="K27" s="42">
        <v>2</v>
      </c>
    </row>
    <row r="28" spans="1:11">
      <c r="A28" s="42" t="s">
        <v>465</v>
      </c>
      <c r="B28" s="42" t="s">
        <v>463</v>
      </c>
      <c r="C28" s="289" t="s">
        <v>466</v>
      </c>
      <c r="D28" s="54"/>
      <c r="E28" s="187"/>
      <c r="F28" s="187"/>
      <c r="G28" s="187"/>
      <c r="H28" s="3"/>
      <c r="I28" s="3"/>
      <c r="J28" s="42"/>
      <c r="K28" s="42">
        <v>2</v>
      </c>
    </row>
    <row r="29" spans="1:11" ht="29.1">
      <c r="A29" s="42" t="s">
        <v>467</v>
      </c>
      <c r="B29" s="130" t="s">
        <v>463</v>
      </c>
      <c r="C29" s="110" t="s">
        <v>468</v>
      </c>
      <c r="D29" s="117"/>
      <c r="E29" s="284"/>
      <c r="F29" s="284"/>
      <c r="G29" s="284"/>
      <c r="H29" s="50"/>
      <c r="I29" s="50"/>
      <c r="J29" s="284"/>
      <c r="K29" s="284">
        <v>2</v>
      </c>
    </row>
    <row r="30" spans="1:11" ht="29.1">
      <c r="A30" s="42" t="s">
        <v>469</v>
      </c>
      <c r="B30" s="130" t="s">
        <v>463</v>
      </c>
      <c r="C30" s="110" t="s">
        <v>470</v>
      </c>
      <c r="D30" s="117"/>
      <c r="E30" s="284"/>
      <c r="F30" s="284"/>
      <c r="G30" s="284"/>
      <c r="H30" s="50"/>
      <c r="I30" s="50"/>
      <c r="J30" s="284"/>
      <c r="K30" s="284">
        <v>2</v>
      </c>
    </row>
    <row r="31" spans="1:11">
      <c r="A31" s="42" t="s">
        <v>471</v>
      </c>
      <c r="B31" s="42" t="s">
        <v>463</v>
      </c>
      <c r="C31" s="289" t="s">
        <v>472</v>
      </c>
      <c r="D31" s="54"/>
      <c r="E31" s="187"/>
      <c r="F31" s="187"/>
      <c r="G31" s="187"/>
      <c r="H31" s="94"/>
      <c r="I31" s="3"/>
      <c r="J31" s="42"/>
      <c r="K31" s="42">
        <v>2</v>
      </c>
    </row>
    <row r="32" spans="1:11" ht="29.1">
      <c r="A32" s="42" t="s">
        <v>473</v>
      </c>
      <c r="B32" s="42" t="s">
        <v>463</v>
      </c>
      <c r="C32" s="289" t="s">
        <v>474</v>
      </c>
      <c r="D32" s="54"/>
      <c r="E32" s="187"/>
      <c r="F32" s="187"/>
      <c r="G32" s="187"/>
      <c r="H32" s="94"/>
      <c r="I32" s="3"/>
      <c r="J32" s="42"/>
      <c r="K32" s="42">
        <v>2</v>
      </c>
    </row>
    <row r="33" spans="1:11" ht="29.1">
      <c r="A33" s="42" t="s">
        <v>475</v>
      </c>
      <c r="B33" s="42" t="s">
        <v>463</v>
      </c>
      <c r="C33" s="289" t="s">
        <v>476</v>
      </c>
      <c r="D33" s="54"/>
      <c r="E33" s="187"/>
      <c r="F33" s="187"/>
      <c r="G33" s="187"/>
      <c r="H33" s="94"/>
      <c r="I33" s="3"/>
      <c r="J33" s="42"/>
      <c r="K33" s="42">
        <v>2</v>
      </c>
    </row>
    <row r="34" spans="1:11" ht="29.1">
      <c r="A34" s="42" t="s">
        <v>477</v>
      </c>
      <c r="B34" s="42" t="s">
        <v>463</v>
      </c>
      <c r="C34" s="289" t="s">
        <v>478</v>
      </c>
      <c r="D34" s="54"/>
      <c r="E34" s="187"/>
      <c r="F34" s="187"/>
      <c r="G34" s="187"/>
      <c r="H34" s="94"/>
      <c r="I34" s="3"/>
      <c r="J34" s="42"/>
      <c r="K34" s="42">
        <v>2</v>
      </c>
    </row>
    <row r="35" spans="1:11">
      <c r="A35" s="42" t="s">
        <v>479</v>
      </c>
      <c r="B35" s="42" t="s">
        <v>463</v>
      </c>
      <c r="C35" s="289" t="s">
        <v>480</v>
      </c>
      <c r="D35" s="54"/>
      <c r="E35" s="187"/>
      <c r="F35" s="187"/>
      <c r="G35" s="187"/>
      <c r="H35" s="94"/>
      <c r="I35" s="3"/>
      <c r="J35" s="42"/>
      <c r="K35" s="42">
        <v>2</v>
      </c>
    </row>
    <row r="36" spans="1:11">
      <c r="A36" s="42" t="s">
        <v>481</v>
      </c>
      <c r="B36" s="42" t="s">
        <v>463</v>
      </c>
      <c r="C36" s="289" t="s">
        <v>482</v>
      </c>
      <c r="D36" s="54"/>
      <c r="E36" s="187"/>
      <c r="F36" s="187"/>
      <c r="G36" s="187"/>
      <c r="H36" s="94"/>
      <c r="I36" s="3"/>
      <c r="J36" s="42"/>
      <c r="K36" s="42">
        <v>2</v>
      </c>
    </row>
    <row r="37" spans="1:11">
      <c r="A37" s="42" t="s">
        <v>483</v>
      </c>
      <c r="B37" s="42" t="s">
        <v>484</v>
      </c>
      <c r="C37" s="289" t="s">
        <v>485</v>
      </c>
      <c r="D37" s="54"/>
      <c r="E37" s="187"/>
      <c r="F37" s="187"/>
      <c r="G37" s="187"/>
      <c r="H37" s="3"/>
      <c r="I37" s="3"/>
      <c r="J37" s="42"/>
      <c r="K37" s="42">
        <v>2</v>
      </c>
    </row>
    <row r="38" spans="1:11">
      <c r="A38" s="42" t="s">
        <v>486</v>
      </c>
      <c r="B38" s="42" t="s">
        <v>484</v>
      </c>
      <c r="C38" s="289" t="s">
        <v>487</v>
      </c>
      <c r="D38" s="54"/>
      <c r="E38" s="187"/>
      <c r="F38" s="187"/>
      <c r="G38" s="187"/>
      <c r="H38" s="3"/>
      <c r="I38" s="3"/>
      <c r="J38" s="42"/>
      <c r="K38" s="42">
        <v>2</v>
      </c>
    </row>
    <row r="39" spans="1:11" ht="29.1">
      <c r="A39" s="42" t="s">
        <v>488</v>
      </c>
      <c r="B39" s="42" t="s">
        <v>484</v>
      </c>
      <c r="C39" s="289" t="s">
        <v>489</v>
      </c>
      <c r="D39" s="54"/>
      <c r="E39" s="187"/>
      <c r="F39" s="187"/>
      <c r="G39" s="187"/>
      <c r="H39" s="3"/>
      <c r="I39" s="3"/>
      <c r="J39" s="42"/>
      <c r="K39" s="42">
        <v>2</v>
      </c>
    </row>
    <row r="40" spans="1:11" ht="29.1">
      <c r="A40" s="42" t="s">
        <v>490</v>
      </c>
      <c r="B40" s="42" t="s">
        <v>484</v>
      </c>
      <c r="C40" s="289" t="s">
        <v>491</v>
      </c>
      <c r="D40" s="54"/>
      <c r="E40" s="187"/>
      <c r="F40" s="187"/>
      <c r="G40" s="187"/>
      <c r="H40" s="94"/>
      <c r="I40" s="3"/>
      <c r="J40" s="42"/>
      <c r="K40" s="42">
        <v>2</v>
      </c>
    </row>
    <row r="41" spans="1:11">
      <c r="A41" s="42" t="s">
        <v>492</v>
      </c>
      <c r="B41" s="42" t="s">
        <v>484</v>
      </c>
      <c r="C41" s="289" t="s">
        <v>493</v>
      </c>
      <c r="D41" s="54"/>
      <c r="E41" s="187"/>
      <c r="F41" s="187"/>
      <c r="G41" s="187"/>
      <c r="H41" s="94"/>
      <c r="I41" s="3"/>
      <c r="J41" s="42"/>
      <c r="K41" s="42">
        <v>2</v>
      </c>
    </row>
    <row r="42" spans="1:11" ht="29.1">
      <c r="A42" s="42" t="s">
        <v>494</v>
      </c>
      <c r="B42" s="42" t="s">
        <v>484</v>
      </c>
      <c r="C42" s="289" t="s">
        <v>495</v>
      </c>
      <c r="D42" s="87"/>
      <c r="E42" s="3"/>
      <c r="F42" s="3"/>
      <c r="G42" s="3"/>
      <c r="H42" s="3"/>
      <c r="I42" s="3"/>
      <c r="J42" s="42"/>
      <c r="K42" s="42">
        <v>2</v>
      </c>
    </row>
    <row r="43" spans="1:11" ht="43.5">
      <c r="A43" s="42" t="s">
        <v>496</v>
      </c>
      <c r="B43" s="42" t="s">
        <v>484</v>
      </c>
      <c r="C43" s="289" t="s">
        <v>497</v>
      </c>
      <c r="D43" s="54"/>
      <c r="E43" s="187"/>
      <c r="F43" s="187"/>
      <c r="G43" s="187"/>
      <c r="H43" s="94"/>
      <c r="I43" s="3"/>
      <c r="J43" s="42"/>
      <c r="K43" s="42">
        <v>2</v>
      </c>
    </row>
    <row r="44" spans="1:11">
      <c r="A44" s="42" t="s">
        <v>498</v>
      </c>
      <c r="B44" s="42" t="s">
        <v>484</v>
      </c>
      <c r="C44" s="289" t="s">
        <v>499</v>
      </c>
      <c r="D44" s="54"/>
      <c r="E44" s="187"/>
      <c r="F44" s="187"/>
      <c r="G44" s="187"/>
      <c r="H44" s="94"/>
      <c r="I44" s="3"/>
      <c r="J44" s="42"/>
      <c r="K44" s="42">
        <v>2</v>
      </c>
    </row>
    <row r="45" spans="1:11" ht="29.1">
      <c r="A45" s="42" t="s">
        <v>500</v>
      </c>
      <c r="B45" s="42" t="s">
        <v>501</v>
      </c>
      <c r="C45" s="289" t="s">
        <v>502</v>
      </c>
      <c r="D45" s="54"/>
      <c r="E45" s="187"/>
      <c r="F45" s="187"/>
      <c r="G45" s="187"/>
      <c r="H45" s="94"/>
      <c r="I45" s="3"/>
      <c r="J45" s="42" t="s">
        <v>36</v>
      </c>
      <c r="K45" s="42">
        <v>2</v>
      </c>
    </row>
    <row r="46" spans="1:11" ht="29.1">
      <c r="A46" s="42" t="s">
        <v>503</v>
      </c>
      <c r="B46" s="42" t="s">
        <v>501</v>
      </c>
      <c r="C46" s="289" t="s">
        <v>504</v>
      </c>
      <c r="D46" s="54"/>
      <c r="E46" s="187"/>
      <c r="F46" s="187"/>
      <c r="G46" s="187"/>
      <c r="H46" s="94"/>
      <c r="I46" s="3"/>
      <c r="J46" s="42" t="s">
        <v>36</v>
      </c>
      <c r="K46" s="42">
        <v>2</v>
      </c>
    </row>
    <row r="47" spans="1:11" s="283" customFormat="1" ht="29.1">
      <c r="A47" s="42" t="s">
        <v>505</v>
      </c>
      <c r="B47" s="42" t="s">
        <v>501</v>
      </c>
      <c r="C47" s="289" t="s">
        <v>506</v>
      </c>
      <c r="D47" s="54"/>
      <c r="E47" s="187"/>
      <c r="F47" s="187"/>
      <c r="G47" s="187"/>
      <c r="H47" s="94"/>
      <c r="I47" s="3"/>
      <c r="J47" s="42" t="s">
        <v>36</v>
      </c>
      <c r="K47" s="42">
        <v>2</v>
      </c>
    </row>
    <row r="48" spans="1:11" ht="43.5">
      <c r="A48" s="42" t="s">
        <v>507</v>
      </c>
      <c r="B48" s="42" t="s">
        <v>501</v>
      </c>
      <c r="C48" s="289" t="s">
        <v>508</v>
      </c>
      <c r="D48" s="54"/>
      <c r="E48" s="187"/>
      <c r="F48" s="187"/>
      <c r="G48" s="187"/>
      <c r="H48" s="94"/>
      <c r="I48" s="3"/>
      <c r="J48" s="42"/>
      <c r="K48" s="42">
        <v>2</v>
      </c>
    </row>
    <row r="49" spans="1:11" ht="29.1">
      <c r="A49" s="42" t="s">
        <v>509</v>
      </c>
      <c r="B49" s="42" t="s">
        <v>501</v>
      </c>
      <c r="C49" s="289" t="s">
        <v>510</v>
      </c>
      <c r="D49" s="54"/>
      <c r="E49" s="187"/>
      <c r="F49" s="187"/>
      <c r="G49" s="187"/>
      <c r="H49" s="94"/>
      <c r="I49" s="3"/>
      <c r="J49" s="42"/>
      <c r="K49" s="42">
        <v>2</v>
      </c>
    </row>
    <row r="50" spans="1:11">
      <c r="A50" s="42" t="s">
        <v>511</v>
      </c>
      <c r="B50" s="42" t="s">
        <v>501</v>
      </c>
      <c r="C50" s="289" t="s">
        <v>512</v>
      </c>
      <c r="D50" s="54"/>
      <c r="E50" s="187"/>
      <c r="F50" s="187"/>
      <c r="G50" s="187"/>
      <c r="H50" s="94"/>
      <c r="I50" s="3"/>
      <c r="J50" s="42"/>
      <c r="K50" s="42">
        <v>2</v>
      </c>
    </row>
    <row r="51" spans="1:11" ht="29.1">
      <c r="A51" s="42" t="s">
        <v>513</v>
      </c>
      <c r="B51" s="42" t="s">
        <v>501</v>
      </c>
      <c r="C51" s="289" t="s">
        <v>514</v>
      </c>
      <c r="D51" s="54"/>
      <c r="E51" s="187"/>
      <c r="F51" s="187"/>
      <c r="G51" s="187"/>
      <c r="H51" s="94"/>
      <c r="I51" s="3"/>
      <c r="J51" s="42"/>
      <c r="K51" s="42">
        <v>2</v>
      </c>
    </row>
    <row r="52" spans="1:11" ht="29.1">
      <c r="A52" s="42" t="s">
        <v>515</v>
      </c>
      <c r="B52" s="42" t="s">
        <v>501</v>
      </c>
      <c r="C52" s="289" t="s">
        <v>516</v>
      </c>
      <c r="D52" s="54"/>
      <c r="E52" s="187"/>
      <c r="F52" s="187"/>
      <c r="G52" s="187"/>
      <c r="H52" s="94"/>
      <c r="I52" s="3"/>
      <c r="J52" s="42"/>
      <c r="K52" s="42">
        <v>2</v>
      </c>
    </row>
    <row r="53" spans="1:11" ht="29.1">
      <c r="A53" s="42" t="s">
        <v>517</v>
      </c>
      <c r="B53" s="42" t="s">
        <v>501</v>
      </c>
      <c r="C53" s="289" t="s">
        <v>518</v>
      </c>
      <c r="D53" s="54"/>
      <c r="E53" s="187"/>
      <c r="F53" s="187"/>
      <c r="G53" s="187"/>
      <c r="H53" s="94"/>
      <c r="I53" s="262"/>
      <c r="J53" s="42"/>
      <c r="K53" s="42">
        <v>2</v>
      </c>
    </row>
    <row r="54" spans="1:11" ht="32.25" customHeight="1">
      <c r="A54" s="42" t="s">
        <v>519</v>
      </c>
      <c r="B54" s="42" t="s">
        <v>520</v>
      </c>
      <c r="C54" s="289" t="s">
        <v>521</v>
      </c>
      <c r="D54" s="54"/>
      <c r="E54" s="187"/>
      <c r="F54" s="187"/>
      <c r="G54" s="187"/>
      <c r="H54" s="94"/>
      <c r="I54" s="3"/>
      <c r="J54" s="42"/>
      <c r="K54" s="42">
        <v>2</v>
      </c>
    </row>
    <row r="55" spans="1:11">
      <c r="A55" s="42" t="s">
        <v>522</v>
      </c>
      <c r="B55" s="42" t="s">
        <v>520</v>
      </c>
      <c r="C55" s="289" t="s">
        <v>523</v>
      </c>
      <c r="D55" s="54"/>
      <c r="E55" s="187"/>
      <c r="F55" s="187"/>
      <c r="G55" s="187"/>
      <c r="H55" s="94"/>
      <c r="I55" s="3"/>
      <c r="J55" s="42"/>
      <c r="K55" s="42">
        <v>2</v>
      </c>
    </row>
    <row r="56" spans="1:11" ht="43.5">
      <c r="A56" s="42" t="s">
        <v>524</v>
      </c>
      <c r="B56" s="42" t="s">
        <v>520</v>
      </c>
      <c r="C56" s="289" t="s">
        <v>525</v>
      </c>
      <c r="D56" s="54"/>
      <c r="E56" s="187"/>
      <c r="F56" s="187"/>
      <c r="G56" s="187"/>
      <c r="H56" s="94"/>
      <c r="I56" s="3"/>
      <c r="J56" s="42"/>
      <c r="K56" s="42">
        <v>2</v>
      </c>
    </row>
    <row r="57" spans="1:11" ht="29.1">
      <c r="A57" s="42" t="s">
        <v>526</v>
      </c>
      <c r="B57" s="42" t="s">
        <v>520</v>
      </c>
      <c r="C57" s="289" t="s">
        <v>527</v>
      </c>
      <c r="D57" s="8"/>
      <c r="E57" s="94"/>
      <c r="F57" s="94"/>
      <c r="G57" s="94"/>
      <c r="H57" s="94"/>
      <c r="I57" s="3"/>
      <c r="J57" s="42"/>
      <c r="K57" s="42">
        <v>2</v>
      </c>
    </row>
    <row r="58" spans="1:11" ht="29.1">
      <c r="A58" s="42" t="s">
        <v>528</v>
      </c>
      <c r="B58" s="42" t="s">
        <v>520</v>
      </c>
      <c r="C58" s="289" t="s">
        <v>529</v>
      </c>
      <c r="D58" s="54"/>
      <c r="E58" s="187"/>
      <c r="F58" s="187"/>
      <c r="G58" s="187"/>
      <c r="H58" s="94"/>
      <c r="I58" s="3"/>
      <c r="J58" s="42"/>
      <c r="K58" s="42">
        <v>2</v>
      </c>
    </row>
    <row r="59" spans="1:11">
      <c r="A59" s="42" t="s">
        <v>530</v>
      </c>
      <c r="B59" s="42" t="s">
        <v>520</v>
      </c>
      <c r="C59" s="289" t="s">
        <v>531</v>
      </c>
      <c r="D59" s="54"/>
      <c r="E59" s="187"/>
      <c r="F59" s="187"/>
      <c r="G59" s="187"/>
      <c r="H59" s="94"/>
      <c r="I59" s="3"/>
      <c r="J59" s="42"/>
      <c r="K59" s="42">
        <v>2</v>
      </c>
    </row>
    <row r="60" spans="1:11">
      <c r="A60" s="42" t="s">
        <v>532</v>
      </c>
      <c r="B60" s="42" t="s">
        <v>520</v>
      </c>
      <c r="C60" s="289" t="s">
        <v>533</v>
      </c>
      <c r="D60" s="54"/>
      <c r="E60" s="187"/>
      <c r="F60" s="187"/>
      <c r="G60" s="187"/>
      <c r="H60" s="94"/>
      <c r="I60" s="3"/>
      <c r="J60" s="42"/>
      <c r="K60" s="42">
        <v>2</v>
      </c>
    </row>
    <row r="61" spans="1:11">
      <c r="A61" s="42" t="s">
        <v>534</v>
      </c>
      <c r="B61" s="42" t="s">
        <v>520</v>
      </c>
      <c r="C61" s="289" t="s">
        <v>535</v>
      </c>
      <c r="D61" s="54"/>
      <c r="E61" s="187"/>
      <c r="F61" s="187"/>
      <c r="G61" s="187"/>
      <c r="H61" s="94"/>
      <c r="I61" s="3"/>
      <c r="J61" s="42"/>
      <c r="K61" s="42">
        <v>2</v>
      </c>
    </row>
    <row r="62" spans="1:11">
      <c r="A62" s="42" t="s">
        <v>536</v>
      </c>
      <c r="B62" s="42" t="s">
        <v>520</v>
      </c>
      <c r="C62" s="289" t="s">
        <v>537</v>
      </c>
      <c r="D62" s="54"/>
      <c r="E62" s="187"/>
      <c r="F62" s="187"/>
      <c r="G62" s="187"/>
      <c r="H62" s="94"/>
      <c r="I62" s="3"/>
      <c r="J62" s="42"/>
      <c r="K62" s="42">
        <v>2</v>
      </c>
    </row>
    <row r="63" spans="1:11">
      <c r="A63" s="42" t="s">
        <v>538</v>
      </c>
      <c r="B63" s="42" t="s">
        <v>520</v>
      </c>
      <c r="C63" s="289" t="s">
        <v>539</v>
      </c>
      <c r="D63" s="54"/>
      <c r="E63" s="187"/>
      <c r="F63" s="187"/>
      <c r="G63" s="187"/>
      <c r="H63" s="94"/>
      <c r="I63" s="3"/>
      <c r="J63" s="42"/>
      <c r="K63" s="42">
        <v>2</v>
      </c>
    </row>
    <row r="64" spans="1:11">
      <c r="A64" s="42" t="s">
        <v>540</v>
      </c>
      <c r="B64" s="42" t="s">
        <v>520</v>
      </c>
      <c r="C64" s="289" t="s">
        <v>541</v>
      </c>
      <c r="D64" s="54"/>
      <c r="E64" s="187"/>
      <c r="F64" s="187"/>
      <c r="G64" s="187"/>
      <c r="H64" s="94"/>
      <c r="I64" s="50"/>
      <c r="J64" s="42"/>
      <c r="K64" s="42">
        <v>2</v>
      </c>
    </row>
    <row r="65" spans="1:11" ht="43.5">
      <c r="A65" s="42" t="s">
        <v>542</v>
      </c>
      <c r="B65" s="42" t="s">
        <v>520</v>
      </c>
      <c r="C65" s="289" t="s">
        <v>543</v>
      </c>
      <c r="D65" s="54"/>
      <c r="E65" s="187"/>
      <c r="F65" s="187"/>
      <c r="G65" s="187"/>
      <c r="H65" s="94"/>
      <c r="I65" s="262"/>
      <c r="J65" s="42"/>
      <c r="K65" s="42">
        <v>2</v>
      </c>
    </row>
    <row r="66" spans="1:11" ht="29.1">
      <c r="A66" s="42" t="s">
        <v>544</v>
      </c>
      <c r="B66" s="42" t="s">
        <v>520</v>
      </c>
      <c r="C66" s="289" t="s">
        <v>545</v>
      </c>
      <c r="D66" s="54"/>
      <c r="E66" s="187"/>
      <c r="F66" s="187"/>
      <c r="G66" s="187"/>
      <c r="H66" s="94"/>
      <c r="I66" s="50"/>
      <c r="J66" s="42"/>
      <c r="K66" s="42">
        <v>2</v>
      </c>
    </row>
    <row r="67" spans="1:11" ht="57.95">
      <c r="A67" s="42" t="s">
        <v>546</v>
      </c>
      <c r="B67" s="42" t="s">
        <v>520</v>
      </c>
      <c r="C67" s="289" t="s">
        <v>547</v>
      </c>
      <c r="D67" s="54"/>
      <c r="E67" s="187"/>
      <c r="F67" s="187"/>
      <c r="G67" s="187"/>
      <c r="H67" s="94"/>
      <c r="I67" s="285"/>
      <c r="J67" s="42"/>
      <c r="K67" s="42">
        <v>2</v>
      </c>
    </row>
    <row r="68" spans="1:11">
      <c r="A68" s="42" t="s">
        <v>548</v>
      </c>
      <c r="B68" s="130" t="s">
        <v>520</v>
      </c>
      <c r="C68" s="110" t="s">
        <v>549</v>
      </c>
      <c r="D68" s="54"/>
      <c r="E68" s="42"/>
      <c r="F68" s="42"/>
      <c r="G68" s="42"/>
      <c r="H68" s="3"/>
      <c r="I68" s="50"/>
      <c r="J68" s="42"/>
      <c r="K68" s="42">
        <v>2</v>
      </c>
    </row>
    <row r="69" spans="1:11">
      <c r="A69" s="42" t="s">
        <v>550</v>
      </c>
      <c r="B69" s="42" t="s">
        <v>551</v>
      </c>
      <c r="C69" s="289" t="s">
        <v>552</v>
      </c>
      <c r="D69" s="8"/>
      <c r="E69" s="94"/>
      <c r="F69" s="94"/>
      <c r="G69" s="94"/>
      <c r="H69" s="94"/>
      <c r="I69" s="50"/>
      <c r="J69" s="42"/>
      <c r="K69" s="42">
        <v>2</v>
      </c>
    </row>
    <row r="70" spans="1:11">
      <c r="A70" s="42" t="s">
        <v>553</v>
      </c>
      <c r="B70" s="42" t="s">
        <v>551</v>
      </c>
      <c r="C70" s="289" t="s">
        <v>554</v>
      </c>
      <c r="D70" s="8"/>
      <c r="E70" s="94"/>
      <c r="F70" s="94"/>
      <c r="G70" s="94"/>
      <c r="H70" s="94"/>
      <c r="I70" s="50"/>
      <c r="J70" s="42"/>
      <c r="K70" s="42">
        <v>2</v>
      </c>
    </row>
    <row r="71" spans="1:11">
      <c r="A71" s="42" t="s">
        <v>555</v>
      </c>
      <c r="B71" s="42" t="s">
        <v>551</v>
      </c>
      <c r="C71" s="289" t="s">
        <v>556</v>
      </c>
      <c r="D71" s="8"/>
      <c r="E71" s="94"/>
      <c r="F71" s="94"/>
      <c r="G71" s="94"/>
      <c r="H71" s="94"/>
      <c r="I71" s="50"/>
      <c r="J71" s="42"/>
      <c r="K71" s="42">
        <v>2</v>
      </c>
    </row>
    <row r="72" spans="1:11" ht="29.1">
      <c r="A72" s="42" t="s">
        <v>557</v>
      </c>
      <c r="B72" s="42" t="s">
        <v>558</v>
      </c>
      <c r="C72" s="289" t="s">
        <v>559</v>
      </c>
      <c r="D72" s="54"/>
      <c r="E72" s="187"/>
      <c r="F72" s="187"/>
      <c r="G72" s="187"/>
      <c r="H72" s="3"/>
      <c r="I72" s="3"/>
      <c r="J72" s="42" t="s">
        <v>36</v>
      </c>
      <c r="K72" s="42">
        <v>2</v>
      </c>
    </row>
    <row r="73" spans="1:11" ht="29.1">
      <c r="A73" s="42" t="s">
        <v>560</v>
      </c>
      <c r="B73" s="42" t="s">
        <v>561</v>
      </c>
      <c r="C73" s="289" t="s">
        <v>562</v>
      </c>
      <c r="D73" s="54"/>
      <c r="E73" s="187"/>
      <c r="F73" s="187"/>
      <c r="G73" s="187"/>
      <c r="H73" s="94"/>
      <c r="I73" s="3"/>
      <c r="J73" s="42"/>
      <c r="K73" s="42">
        <v>2</v>
      </c>
    </row>
    <row r="74" spans="1:11" ht="29.1">
      <c r="A74" s="42" t="s">
        <v>563</v>
      </c>
      <c r="B74" s="42" t="s">
        <v>561</v>
      </c>
      <c r="C74" s="289" t="s">
        <v>564</v>
      </c>
      <c r="D74" s="54"/>
      <c r="E74" s="187"/>
      <c r="F74" s="187"/>
      <c r="G74" s="187"/>
      <c r="H74" s="94"/>
      <c r="I74" s="3"/>
      <c r="J74" s="42"/>
      <c r="K74" s="42">
        <v>2</v>
      </c>
    </row>
    <row r="75" spans="1:11" ht="29.1">
      <c r="A75" s="42" t="s">
        <v>565</v>
      </c>
      <c r="B75" s="42" t="s">
        <v>561</v>
      </c>
      <c r="C75" s="289" t="s">
        <v>566</v>
      </c>
      <c r="D75" s="54"/>
      <c r="E75" s="187"/>
      <c r="F75" s="187"/>
      <c r="G75" s="187"/>
      <c r="H75" s="94"/>
      <c r="I75" s="3"/>
      <c r="J75" s="42"/>
      <c r="K75" s="42">
        <v>2</v>
      </c>
    </row>
    <row r="76" spans="1:11" ht="29.1">
      <c r="A76" s="42" t="s">
        <v>567</v>
      </c>
      <c r="B76" s="42" t="s">
        <v>568</v>
      </c>
      <c r="C76" s="289" t="s">
        <v>569</v>
      </c>
      <c r="D76" s="54"/>
      <c r="E76" s="187"/>
      <c r="F76" s="187"/>
      <c r="G76" s="187"/>
      <c r="H76" s="94"/>
      <c r="I76" s="3"/>
      <c r="J76" s="42"/>
      <c r="K76" s="42">
        <v>2</v>
      </c>
    </row>
    <row r="77" spans="1:11">
      <c r="A77" s="42" t="s">
        <v>570</v>
      </c>
      <c r="B77" s="42" t="s">
        <v>568</v>
      </c>
      <c r="C77" s="289" t="s">
        <v>571</v>
      </c>
      <c r="D77" s="54"/>
      <c r="E77" s="187"/>
      <c r="F77" s="187"/>
      <c r="G77" s="187"/>
      <c r="H77" s="94"/>
      <c r="I77" s="3"/>
      <c r="J77" s="42"/>
      <c r="K77" s="42">
        <v>2</v>
      </c>
    </row>
    <row r="78" spans="1:11" ht="29.1">
      <c r="A78" s="42" t="s">
        <v>572</v>
      </c>
      <c r="B78" s="42" t="s">
        <v>573</v>
      </c>
      <c r="C78" s="289" t="s">
        <v>574</v>
      </c>
      <c r="D78" s="54"/>
      <c r="E78" s="187"/>
      <c r="F78" s="187"/>
      <c r="G78" s="187"/>
      <c r="H78" s="94"/>
      <c r="I78" s="3"/>
      <c r="J78" s="42"/>
      <c r="K78" s="42">
        <v>2</v>
      </c>
    </row>
    <row r="79" spans="1:11" ht="29.1">
      <c r="A79" s="42" t="s">
        <v>575</v>
      </c>
      <c r="B79" s="42" t="s">
        <v>573</v>
      </c>
      <c r="C79" s="251" t="s">
        <v>576</v>
      </c>
      <c r="D79" s="54"/>
      <c r="E79" s="187"/>
      <c r="F79" s="187"/>
      <c r="G79" s="187"/>
      <c r="H79" s="94"/>
      <c r="I79" s="3"/>
      <c r="J79" s="42"/>
      <c r="K79" s="42">
        <v>2</v>
      </c>
    </row>
    <row r="80" spans="1:11" ht="29.1">
      <c r="A80" s="42" t="s">
        <v>577</v>
      </c>
      <c r="B80" s="42" t="s">
        <v>573</v>
      </c>
      <c r="C80" s="289" t="s">
        <v>578</v>
      </c>
      <c r="D80" s="54"/>
      <c r="E80" s="187"/>
      <c r="F80" s="187"/>
      <c r="G80" s="187"/>
      <c r="H80" s="94"/>
      <c r="I80" s="3"/>
      <c r="J80" s="42"/>
      <c r="K80" s="42">
        <v>2</v>
      </c>
    </row>
    <row r="81" spans="1:11" ht="29.1">
      <c r="A81" s="42" t="s">
        <v>579</v>
      </c>
      <c r="B81" s="42" t="s">
        <v>573</v>
      </c>
      <c r="C81" s="289" t="s">
        <v>580</v>
      </c>
      <c r="D81" s="54"/>
      <c r="E81" s="187"/>
      <c r="F81" s="187"/>
      <c r="G81" s="187"/>
      <c r="H81" s="94"/>
      <c r="I81" s="3"/>
      <c r="J81" s="42"/>
      <c r="K81" s="42">
        <v>2</v>
      </c>
    </row>
    <row r="82" spans="1:11" ht="43.5">
      <c r="A82" s="42" t="s">
        <v>581</v>
      </c>
      <c r="B82" s="42" t="s">
        <v>573</v>
      </c>
      <c r="C82" s="289" t="s">
        <v>582</v>
      </c>
      <c r="D82" s="54"/>
      <c r="E82" s="187"/>
      <c r="F82" s="187"/>
      <c r="G82" s="187"/>
      <c r="H82" s="94"/>
      <c r="I82" s="3"/>
      <c r="J82" s="42"/>
      <c r="K82" s="42">
        <v>2</v>
      </c>
    </row>
    <row r="83" spans="1:11" ht="29.1">
      <c r="A83" s="42" t="s">
        <v>583</v>
      </c>
      <c r="B83" s="42" t="s">
        <v>584</v>
      </c>
      <c r="C83" s="289" t="s">
        <v>585</v>
      </c>
      <c r="D83" s="54"/>
      <c r="E83" s="187"/>
      <c r="F83" s="187"/>
      <c r="G83" s="187"/>
      <c r="H83" s="94"/>
      <c r="I83" s="3"/>
      <c r="J83" s="42"/>
      <c r="K83" s="42">
        <v>2</v>
      </c>
    </row>
    <row r="84" spans="1:11">
      <c r="A84" s="42" t="s">
        <v>586</v>
      </c>
      <c r="B84" s="42" t="s">
        <v>587</v>
      </c>
      <c r="C84" s="289" t="s">
        <v>588</v>
      </c>
      <c r="D84" s="54"/>
      <c r="E84" s="187"/>
      <c r="F84" s="187"/>
      <c r="G84" s="187"/>
      <c r="H84" s="94"/>
      <c r="I84" s="3"/>
      <c r="J84" s="42"/>
      <c r="K84" s="42">
        <v>2</v>
      </c>
    </row>
    <row r="85" spans="1:11" ht="29.1">
      <c r="A85" s="42" t="s">
        <v>589</v>
      </c>
      <c r="B85" s="42" t="s">
        <v>587</v>
      </c>
      <c r="C85" s="289" t="s">
        <v>590</v>
      </c>
      <c r="D85" s="54"/>
      <c r="E85" s="187"/>
      <c r="F85" s="187"/>
      <c r="G85" s="187"/>
      <c r="H85" s="94"/>
      <c r="I85" s="3"/>
      <c r="J85" s="42"/>
      <c r="K85" s="42">
        <v>2</v>
      </c>
    </row>
    <row r="86" spans="1:11" ht="29.1">
      <c r="A86" s="42" t="s">
        <v>591</v>
      </c>
      <c r="B86" s="42" t="s">
        <v>587</v>
      </c>
      <c r="C86" s="289" t="s">
        <v>592</v>
      </c>
      <c r="D86" s="54"/>
      <c r="E86" s="187"/>
      <c r="F86" s="187"/>
      <c r="G86" s="187"/>
      <c r="H86" s="94"/>
      <c r="I86" s="3"/>
      <c r="J86" s="42"/>
      <c r="K86" s="42">
        <v>2</v>
      </c>
    </row>
    <row r="87" spans="1:11">
      <c r="A87" s="42" t="s">
        <v>593</v>
      </c>
      <c r="B87" s="42" t="s">
        <v>587</v>
      </c>
      <c r="C87" s="289" t="s">
        <v>594</v>
      </c>
      <c r="D87" s="54"/>
      <c r="E87" s="187"/>
      <c r="F87" s="187"/>
      <c r="G87" s="187"/>
      <c r="H87" s="94"/>
      <c r="I87" s="3"/>
      <c r="J87" s="42"/>
      <c r="K87" s="42">
        <v>2</v>
      </c>
    </row>
    <row r="88" spans="1:11">
      <c r="A88" s="42" t="s">
        <v>595</v>
      </c>
      <c r="B88" s="42" t="s">
        <v>587</v>
      </c>
      <c r="C88" s="289" t="s">
        <v>596</v>
      </c>
      <c r="D88" s="54"/>
      <c r="E88" s="187"/>
      <c r="F88" s="187"/>
      <c r="G88" s="187"/>
      <c r="H88" s="94"/>
      <c r="I88" s="3"/>
      <c r="J88" s="42"/>
      <c r="K88" s="42">
        <v>2</v>
      </c>
    </row>
    <row r="89" spans="1:11" ht="29.1">
      <c r="A89" s="42" t="s">
        <v>597</v>
      </c>
      <c r="B89" s="42" t="s">
        <v>598</v>
      </c>
      <c r="C89" s="289" t="s">
        <v>599</v>
      </c>
      <c r="D89" s="54"/>
      <c r="E89" s="187"/>
      <c r="F89" s="187"/>
      <c r="G89" s="187"/>
      <c r="H89" s="94"/>
      <c r="I89" s="3"/>
      <c r="J89" s="42"/>
      <c r="K89" s="42">
        <v>2</v>
      </c>
    </row>
    <row r="90" spans="1:11" ht="29.1">
      <c r="A90" s="42" t="s">
        <v>600</v>
      </c>
      <c r="B90" s="42" t="s">
        <v>598</v>
      </c>
      <c r="C90" s="289" t="s">
        <v>601</v>
      </c>
      <c r="D90" s="54"/>
      <c r="E90" s="187"/>
      <c r="F90" s="187"/>
      <c r="G90" s="187"/>
      <c r="H90" s="94"/>
      <c r="I90" s="3"/>
      <c r="J90" s="42"/>
      <c r="K90" s="42">
        <v>2</v>
      </c>
    </row>
    <row r="91" spans="1:11" ht="29.1">
      <c r="A91" s="42" t="s">
        <v>602</v>
      </c>
      <c r="B91" s="42" t="s">
        <v>598</v>
      </c>
      <c r="C91" s="289" t="s">
        <v>603</v>
      </c>
      <c r="D91" s="54"/>
      <c r="E91" s="187"/>
      <c r="F91" s="187"/>
      <c r="G91" s="187"/>
      <c r="H91" s="94"/>
      <c r="I91" s="3"/>
      <c r="J91" s="42"/>
      <c r="K91" s="42">
        <v>2</v>
      </c>
    </row>
    <row r="92" spans="1:11" ht="29.1">
      <c r="A92" s="42" t="s">
        <v>604</v>
      </c>
      <c r="B92" s="42" t="s">
        <v>598</v>
      </c>
      <c r="C92" s="289" t="s">
        <v>605</v>
      </c>
      <c r="D92" s="54"/>
      <c r="E92" s="187"/>
      <c r="F92" s="187"/>
      <c r="G92" s="187"/>
      <c r="H92" s="94"/>
      <c r="I92" s="3"/>
      <c r="J92" s="42"/>
      <c r="K92" s="42">
        <v>2</v>
      </c>
    </row>
    <row r="93" spans="1:11">
      <c r="A93" s="132"/>
      <c r="B93" s="132"/>
      <c r="C93" s="132"/>
      <c r="E93" s="5"/>
      <c r="F93" s="5"/>
      <c r="G93" s="5"/>
      <c r="H93" s="5"/>
      <c r="I93" s="5"/>
      <c r="J93" s="5"/>
      <c r="K93" s="5"/>
    </row>
    <row r="94" spans="1:11">
      <c r="A94" s="132"/>
      <c r="B94" s="132"/>
      <c r="C94" s="132"/>
      <c r="E94" s="5"/>
      <c r="F94" s="5"/>
      <c r="G94" s="5"/>
      <c r="H94" s="5"/>
      <c r="I94" s="5"/>
      <c r="J94" s="5"/>
      <c r="K94" s="5"/>
    </row>
    <row r="95" spans="1:11">
      <c r="A95" s="132"/>
      <c r="B95" s="132"/>
      <c r="C95" s="132"/>
      <c r="E95" s="5"/>
      <c r="F95" s="5"/>
      <c r="G95" s="5"/>
      <c r="H95" s="5"/>
      <c r="I95" s="5"/>
      <c r="J95" s="5"/>
      <c r="K95" s="5"/>
    </row>
    <row r="96" spans="1:11">
      <c r="A96" s="132"/>
      <c r="B96" s="132"/>
      <c r="C96" s="132"/>
      <c r="E96" s="5"/>
      <c r="F96" s="5"/>
      <c r="G96" s="5"/>
      <c r="H96" s="5"/>
      <c r="I96" s="5"/>
      <c r="J96" s="5"/>
      <c r="K96" s="5"/>
    </row>
    <row r="97" spans="1:11">
      <c r="A97" s="132"/>
      <c r="B97" s="132"/>
      <c r="C97" s="132"/>
      <c r="E97" s="5"/>
      <c r="F97" s="5"/>
      <c r="G97" s="5"/>
      <c r="H97" s="5"/>
      <c r="I97" s="5"/>
      <c r="J97" s="5"/>
      <c r="K97" s="5"/>
    </row>
    <row r="98" spans="1:11">
      <c r="A98" s="132"/>
      <c r="B98" s="132"/>
      <c r="C98" s="132"/>
      <c r="E98" s="5"/>
      <c r="F98" s="5"/>
      <c r="G98" s="5"/>
      <c r="H98" s="5"/>
      <c r="I98" s="5"/>
      <c r="J98" s="5"/>
      <c r="K98" s="5"/>
    </row>
    <row r="99" spans="1:11">
      <c r="A99" s="132"/>
      <c r="B99" s="132"/>
      <c r="C99" s="132"/>
      <c r="E99" s="5"/>
      <c r="F99" s="5"/>
      <c r="G99" s="5"/>
      <c r="H99" s="5"/>
      <c r="I99" s="5"/>
      <c r="J99" s="5"/>
      <c r="K99" s="5"/>
    </row>
    <row r="100" spans="1:11">
      <c r="A100" s="132"/>
      <c r="B100" s="132"/>
      <c r="C100" s="132"/>
      <c r="E100" s="5"/>
      <c r="F100" s="5"/>
      <c r="G100" s="5"/>
      <c r="H100" s="5"/>
      <c r="I100" s="5"/>
      <c r="J100" s="5"/>
      <c r="K100" s="5"/>
    </row>
  </sheetData>
  <autoFilter ref="A2:K100" xr:uid="{00000000-0001-0000-1700-000000000000}"/>
  <sortState xmlns:xlrd2="http://schemas.microsoft.com/office/spreadsheetml/2017/richdata2" ref="A3:K92">
    <sortCondition ref="A3:A92"/>
  </sortState>
  <mergeCells count="1">
    <mergeCell ref="D1:H1"/>
  </mergeCells>
  <phoneticPr fontId="51" type="noConversion"/>
  <dataValidations count="1">
    <dataValidation type="list" allowBlank="1" showInputMessage="1" showErrorMessage="1" sqref="E51:G92 E3:G47" xr:uid="{00000000-0002-0000-1700-000000000000}">
      <formula1>"X,N/A"</formula1>
    </dataValidation>
  </dataValidations>
  <hyperlinks>
    <hyperlink ref="A1" location="'Table of Contents'!A1" display="Table of Contents" xr:uid="{00000000-0004-0000-1700-000000000000}"/>
  </hyperlinks>
  <pageMargins left="0.15" right="0.15" top="0.2" bottom="0.2" header="0.3" footer="0.3"/>
  <pageSetup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2">
    <tabColor theme="9" tint="0.59999389629810485"/>
    <pageSetUpPr fitToPage="1"/>
  </sheetPr>
  <dimension ref="A1:N87"/>
  <sheetViews>
    <sheetView zoomScaleNormal="100" workbookViewId="0">
      <pane ySplit="2" topLeftCell="A20" activePane="bottomLeft" state="frozen"/>
      <selection pane="bottomLeft" activeCell="C21" sqref="C21"/>
      <selection activeCell="B13" sqref="B13:I13"/>
    </sheetView>
  </sheetViews>
  <sheetFormatPr defaultColWidth="8.5703125" defaultRowHeight="14.45"/>
  <cols>
    <col min="1" max="1" width="15.140625" style="58" bestFit="1" customWidth="1"/>
    <col min="2" max="2" width="17" style="58" customWidth="1"/>
    <col min="3" max="3" width="60.5703125" style="58" customWidth="1"/>
    <col min="4" max="4" width="3.5703125" style="5" bestFit="1" customWidth="1"/>
    <col min="5" max="7" width="3.5703125" style="11" bestFit="1" customWidth="1"/>
    <col min="8" max="8" width="10.140625" style="11" bestFit="1" customWidth="1"/>
    <col min="9" max="9" width="12.5703125" style="14" customWidth="1"/>
    <col min="10" max="11" width="3.5703125" style="11" customWidth="1"/>
    <col min="12" max="16384" width="8.5703125" style="11"/>
  </cols>
  <sheetData>
    <row r="1" spans="1:11">
      <c r="A1" s="76" t="s">
        <v>1</v>
      </c>
      <c r="B1" s="76"/>
      <c r="C1" s="76"/>
      <c r="D1" s="324" t="s">
        <v>408</v>
      </c>
      <c r="E1" s="325"/>
      <c r="F1" s="325"/>
      <c r="G1" s="325"/>
      <c r="H1" s="326"/>
      <c r="I1" s="4"/>
      <c r="J1" s="140"/>
      <c r="K1" s="140"/>
    </row>
    <row r="2" spans="1:11" s="67" customFormat="1" ht="56.45">
      <c r="A2" s="61" t="e">
        <f ca="1">(MID(CELL("filename",A1),FIND("]",CELL("filename",A1))+1,256))&amp;CHAR(10)&amp;"Requirement ID"&amp;CHAR(10)&amp;"   [Total:  "&amp;COUNTA($K3:$K101)&amp;"]"</f>
        <v>#VALUE!</v>
      </c>
      <c r="B2" s="61" t="s">
        <v>180</v>
      </c>
      <c r="C2" s="61" t="s">
        <v>119</v>
      </c>
      <c r="D2" s="65" t="s">
        <v>409</v>
      </c>
      <c r="E2" s="63" t="s">
        <v>8</v>
      </c>
      <c r="F2" s="63" t="s">
        <v>9</v>
      </c>
      <c r="G2" s="63" t="s">
        <v>10</v>
      </c>
      <c r="H2" s="68" t="s">
        <v>410</v>
      </c>
      <c r="I2" s="62" t="s">
        <v>12</v>
      </c>
      <c r="J2" s="78" t="s">
        <v>13</v>
      </c>
      <c r="K2" s="78" t="s">
        <v>14</v>
      </c>
    </row>
    <row r="3" spans="1:11" ht="29.1">
      <c r="A3" s="10" t="s">
        <v>606</v>
      </c>
      <c r="B3" s="42" t="s">
        <v>607</v>
      </c>
      <c r="C3" s="289" t="s">
        <v>608</v>
      </c>
      <c r="D3" s="8"/>
      <c r="E3" s="145"/>
      <c r="F3" s="145"/>
      <c r="G3" s="145"/>
      <c r="H3" s="94"/>
      <c r="I3" s="3"/>
      <c r="J3" s="10" t="s">
        <v>36</v>
      </c>
      <c r="K3" s="10">
        <v>2</v>
      </c>
    </row>
    <row r="4" spans="1:11" ht="57.95">
      <c r="A4" s="10" t="s">
        <v>609</v>
      </c>
      <c r="B4" s="42" t="s">
        <v>607</v>
      </c>
      <c r="C4" s="289" t="s">
        <v>610</v>
      </c>
      <c r="D4" s="54"/>
      <c r="E4" s="145"/>
      <c r="F4" s="145"/>
      <c r="G4" s="145"/>
      <c r="H4" s="94"/>
      <c r="I4" s="94"/>
      <c r="J4" s="10" t="s">
        <v>36</v>
      </c>
      <c r="K4" s="10">
        <v>2</v>
      </c>
    </row>
    <row r="5" spans="1:11" ht="43.5">
      <c r="A5" s="10" t="s">
        <v>611</v>
      </c>
      <c r="B5" s="42" t="s">
        <v>607</v>
      </c>
      <c r="C5" s="289" t="s">
        <v>612</v>
      </c>
      <c r="D5" s="54"/>
      <c r="E5" s="145"/>
      <c r="F5" s="145"/>
      <c r="G5" s="145"/>
      <c r="H5" s="94"/>
      <c r="I5" s="94"/>
      <c r="J5" s="10"/>
      <c r="K5" s="10">
        <v>2</v>
      </c>
    </row>
    <row r="6" spans="1:11" ht="43.5">
      <c r="A6" s="10" t="s">
        <v>613</v>
      </c>
      <c r="B6" s="42" t="s">
        <v>614</v>
      </c>
      <c r="C6" s="289" t="s">
        <v>615</v>
      </c>
      <c r="D6" s="8"/>
      <c r="E6" s="145"/>
      <c r="F6" s="145"/>
      <c r="G6" s="145"/>
      <c r="H6" s="94"/>
      <c r="I6" s="94"/>
      <c r="J6" s="10"/>
      <c r="K6" s="10">
        <v>2</v>
      </c>
    </row>
    <row r="7" spans="1:11" ht="29.1">
      <c r="A7" s="10" t="s">
        <v>616</v>
      </c>
      <c r="B7" s="42" t="s">
        <v>614</v>
      </c>
      <c r="C7" s="289" t="s">
        <v>617</v>
      </c>
      <c r="D7" s="8"/>
      <c r="E7" s="145"/>
      <c r="F7" s="145"/>
      <c r="G7" s="145"/>
      <c r="H7" s="94"/>
      <c r="I7" s="94"/>
      <c r="J7" s="10"/>
      <c r="K7" s="10">
        <v>2</v>
      </c>
    </row>
    <row r="8" spans="1:11">
      <c r="A8" s="10" t="s">
        <v>618</v>
      </c>
      <c r="B8" s="42" t="s">
        <v>619</v>
      </c>
      <c r="C8" s="289" t="s">
        <v>620</v>
      </c>
      <c r="D8" s="8"/>
      <c r="E8" s="145"/>
      <c r="F8" s="69"/>
      <c r="G8" s="69"/>
      <c r="H8" s="12"/>
      <c r="I8" s="12"/>
      <c r="J8" s="10"/>
      <c r="K8" s="10">
        <v>2</v>
      </c>
    </row>
    <row r="9" spans="1:11">
      <c r="A9" s="10" t="s">
        <v>621</v>
      </c>
      <c r="B9" s="42" t="s">
        <v>619</v>
      </c>
      <c r="C9" s="289" t="s">
        <v>622</v>
      </c>
      <c r="D9" s="8"/>
      <c r="E9" s="145"/>
      <c r="F9" s="69"/>
      <c r="G9" s="69"/>
      <c r="H9" s="12"/>
      <c r="I9" s="12"/>
      <c r="J9" s="10"/>
      <c r="K9" s="10">
        <v>2</v>
      </c>
    </row>
    <row r="10" spans="1:11" ht="29.1">
      <c r="A10" s="10" t="s">
        <v>623</v>
      </c>
      <c r="B10" s="42" t="s">
        <v>624</v>
      </c>
      <c r="C10" s="289" t="s">
        <v>625</v>
      </c>
      <c r="D10" s="54"/>
      <c r="E10" s="145"/>
      <c r="F10" s="145"/>
      <c r="G10" s="145"/>
      <c r="H10" s="94"/>
      <c r="I10" s="94"/>
      <c r="J10" s="10"/>
      <c r="K10" s="10">
        <v>2</v>
      </c>
    </row>
    <row r="11" spans="1:11" ht="29.1">
      <c r="A11" s="10" t="s">
        <v>626</v>
      </c>
      <c r="B11" s="42" t="s">
        <v>624</v>
      </c>
      <c r="C11" s="289" t="s">
        <v>627</v>
      </c>
      <c r="D11" s="8"/>
      <c r="E11" s="145"/>
      <c r="F11" s="69"/>
      <c r="G11" s="69"/>
      <c r="H11" s="12"/>
      <c r="I11" s="12"/>
      <c r="J11" s="10"/>
      <c r="K11" s="10">
        <v>2</v>
      </c>
    </row>
    <row r="12" spans="1:11" ht="43.5">
      <c r="A12" s="10" t="s">
        <v>628</v>
      </c>
      <c r="B12" s="42" t="s">
        <v>624</v>
      </c>
      <c r="C12" s="289" t="s">
        <v>629</v>
      </c>
      <c r="D12" s="8"/>
      <c r="E12" s="145"/>
      <c r="F12" s="69"/>
      <c r="G12" s="69"/>
      <c r="H12" s="12"/>
      <c r="I12" s="12"/>
      <c r="J12" s="10"/>
      <c r="K12" s="10">
        <v>2</v>
      </c>
    </row>
    <row r="13" spans="1:11" ht="43.5">
      <c r="A13" s="10" t="s">
        <v>630</v>
      </c>
      <c r="B13" s="42" t="s">
        <v>624</v>
      </c>
      <c r="C13" s="289" t="s">
        <v>631</v>
      </c>
      <c r="D13" s="8"/>
      <c r="E13" s="145"/>
      <c r="F13" s="69"/>
      <c r="G13" s="69"/>
      <c r="H13" s="12"/>
      <c r="I13" s="12"/>
      <c r="J13" s="10"/>
      <c r="K13" s="10">
        <v>2</v>
      </c>
    </row>
    <row r="14" spans="1:11" ht="29.1">
      <c r="A14" s="10" t="s">
        <v>632</v>
      </c>
      <c r="B14" s="42" t="s">
        <v>624</v>
      </c>
      <c r="C14" s="289" t="s">
        <v>633</v>
      </c>
      <c r="D14" s="8"/>
      <c r="E14" s="145"/>
      <c r="F14" s="69"/>
      <c r="G14" s="69"/>
      <c r="H14" s="12"/>
      <c r="I14" s="12"/>
      <c r="J14" s="10"/>
      <c r="K14" s="10">
        <v>2</v>
      </c>
    </row>
    <row r="15" spans="1:11">
      <c r="A15" s="10" t="s">
        <v>634</v>
      </c>
      <c r="B15" s="42" t="s">
        <v>624</v>
      </c>
      <c r="C15" s="289" t="s">
        <v>635</v>
      </c>
      <c r="D15" s="8"/>
      <c r="E15" s="145"/>
      <c r="F15" s="69"/>
      <c r="G15" s="69"/>
      <c r="H15" s="12"/>
      <c r="I15" s="12"/>
      <c r="J15" s="10"/>
      <c r="K15" s="10">
        <v>2</v>
      </c>
    </row>
    <row r="16" spans="1:11" ht="29.1">
      <c r="A16" s="10" t="s">
        <v>636</v>
      </c>
      <c r="B16" s="42" t="s">
        <v>624</v>
      </c>
      <c r="C16" s="289" t="s">
        <v>637</v>
      </c>
      <c r="D16" s="8"/>
      <c r="E16" s="145"/>
      <c r="F16" s="69"/>
      <c r="G16" s="69"/>
      <c r="H16" s="12"/>
      <c r="I16" s="12"/>
      <c r="J16" s="10"/>
      <c r="K16" s="10">
        <v>2</v>
      </c>
    </row>
    <row r="17" spans="1:14" ht="43.5">
      <c r="A17" s="10" t="s">
        <v>638</v>
      </c>
      <c r="B17" s="42" t="s">
        <v>639</v>
      </c>
      <c r="C17" s="289" t="s">
        <v>640</v>
      </c>
      <c r="D17" s="8"/>
      <c r="E17" s="145"/>
      <c r="F17" s="145"/>
      <c r="G17" s="145"/>
      <c r="H17" s="94"/>
      <c r="I17" s="94"/>
      <c r="J17" s="10"/>
      <c r="K17" s="10">
        <v>2</v>
      </c>
    </row>
    <row r="18" spans="1:14" ht="43.5">
      <c r="A18" s="10" t="s">
        <v>641</v>
      </c>
      <c r="B18" s="42" t="s">
        <v>642</v>
      </c>
      <c r="C18" s="289" t="s">
        <v>643</v>
      </c>
      <c r="D18" s="54"/>
      <c r="E18" s="145"/>
      <c r="F18" s="145"/>
      <c r="G18" s="145"/>
      <c r="H18" s="94"/>
      <c r="I18" s="3"/>
      <c r="J18" s="10"/>
      <c r="K18" s="10">
        <v>2</v>
      </c>
    </row>
    <row r="19" spans="1:14" ht="29.1">
      <c r="A19" s="10" t="s">
        <v>644</v>
      </c>
      <c r="B19" s="42" t="s">
        <v>645</v>
      </c>
      <c r="C19" s="289" t="s">
        <v>646</v>
      </c>
      <c r="D19" s="54"/>
      <c r="E19" s="145"/>
      <c r="F19" s="145"/>
      <c r="G19" s="145"/>
      <c r="H19" s="94"/>
      <c r="I19" s="3"/>
      <c r="J19" s="10"/>
      <c r="K19" s="10">
        <v>2</v>
      </c>
    </row>
    <row r="20" spans="1:14" ht="43.5">
      <c r="A20" s="10" t="s">
        <v>647</v>
      </c>
      <c r="B20" s="42" t="s">
        <v>645</v>
      </c>
      <c r="C20" s="289" t="s">
        <v>648</v>
      </c>
      <c r="D20" s="54"/>
      <c r="E20" s="145"/>
      <c r="F20" s="145"/>
      <c r="G20" s="145"/>
      <c r="H20" s="94"/>
      <c r="I20" s="3"/>
      <c r="J20" s="10"/>
      <c r="K20" s="10">
        <v>2</v>
      </c>
    </row>
    <row r="21" spans="1:14" s="48" customFormat="1" ht="37.5" customHeight="1">
      <c r="A21" s="10" t="s">
        <v>649</v>
      </c>
      <c r="B21" s="42" t="s">
        <v>645</v>
      </c>
      <c r="C21" s="289" t="s">
        <v>650</v>
      </c>
      <c r="D21" s="8"/>
      <c r="E21" s="145"/>
      <c r="F21" s="145"/>
      <c r="G21" s="145"/>
      <c r="H21" s="94"/>
      <c r="I21" s="94"/>
      <c r="J21" s="10"/>
      <c r="K21" s="10">
        <v>2</v>
      </c>
      <c r="M21" s="11"/>
      <c r="N21" s="11"/>
    </row>
    <row r="22" spans="1:14" ht="43.5">
      <c r="A22" s="10" t="s">
        <v>651</v>
      </c>
      <c r="B22" s="42" t="s">
        <v>645</v>
      </c>
      <c r="C22" s="289" t="s">
        <v>652</v>
      </c>
      <c r="D22" s="54"/>
      <c r="E22" s="145"/>
      <c r="F22" s="145"/>
      <c r="G22" s="145"/>
      <c r="H22" s="94"/>
      <c r="I22" s="94"/>
      <c r="J22" s="10"/>
      <c r="K22" s="10">
        <v>2</v>
      </c>
    </row>
    <row r="23" spans="1:14" ht="43.5">
      <c r="A23" s="10" t="s">
        <v>653</v>
      </c>
      <c r="B23" s="42" t="s">
        <v>645</v>
      </c>
      <c r="C23" s="289" t="s">
        <v>654</v>
      </c>
      <c r="D23" s="54"/>
      <c r="E23" s="145"/>
      <c r="F23" s="145"/>
      <c r="G23" s="145"/>
      <c r="H23" s="94"/>
      <c r="I23" s="94"/>
      <c r="J23" s="10"/>
      <c r="K23" s="10">
        <v>2</v>
      </c>
    </row>
    <row r="24" spans="1:14" ht="29.1">
      <c r="A24" s="10" t="s">
        <v>655</v>
      </c>
      <c r="B24" s="42" t="s">
        <v>645</v>
      </c>
      <c r="C24" s="191" t="s">
        <v>656</v>
      </c>
      <c r="D24" s="9"/>
      <c r="E24" s="9"/>
      <c r="F24" s="9"/>
      <c r="G24" s="9"/>
      <c r="H24" s="9"/>
      <c r="I24" s="9"/>
      <c r="J24" s="10"/>
      <c r="K24" s="10">
        <v>2</v>
      </c>
    </row>
    <row r="25" spans="1:14" ht="43.5">
      <c r="A25" s="10" t="s">
        <v>657</v>
      </c>
      <c r="B25" s="130" t="s">
        <v>645</v>
      </c>
      <c r="C25" s="211" t="s">
        <v>658</v>
      </c>
      <c r="D25" s="97"/>
      <c r="E25" s="97"/>
      <c r="F25" s="97"/>
      <c r="G25" s="97"/>
      <c r="H25" s="97"/>
      <c r="I25" s="97"/>
      <c r="J25" s="149"/>
      <c r="K25" s="75">
        <v>2</v>
      </c>
    </row>
    <row r="26" spans="1:14" ht="29.1">
      <c r="A26" s="10" t="s">
        <v>659</v>
      </c>
      <c r="B26" s="42" t="s">
        <v>660</v>
      </c>
      <c r="C26" s="289" t="s">
        <v>661</v>
      </c>
      <c r="D26" s="54"/>
      <c r="E26" s="145"/>
      <c r="F26" s="145"/>
      <c r="G26" s="145"/>
      <c r="H26" s="94"/>
      <c r="I26" s="94"/>
      <c r="J26" s="10"/>
      <c r="K26" s="10">
        <v>2</v>
      </c>
    </row>
    <row r="27" spans="1:14" ht="43.5">
      <c r="A27" s="10" t="s">
        <v>662</v>
      </c>
      <c r="B27" s="42" t="s">
        <v>663</v>
      </c>
      <c r="C27" s="289" t="s">
        <v>664</v>
      </c>
      <c r="D27" s="54"/>
      <c r="E27" s="145"/>
      <c r="F27" s="145"/>
      <c r="G27" s="145"/>
      <c r="H27" s="94"/>
      <c r="I27" s="94"/>
      <c r="J27" s="10"/>
      <c r="K27" s="10">
        <v>2</v>
      </c>
    </row>
    <row r="28" spans="1:14" ht="43.5">
      <c r="A28" s="10" t="s">
        <v>665</v>
      </c>
      <c r="B28" s="42" t="s">
        <v>666</v>
      </c>
      <c r="C28" s="289" t="s">
        <v>667</v>
      </c>
      <c r="D28" s="8"/>
      <c r="E28" s="145"/>
      <c r="F28" s="145"/>
      <c r="G28" s="145"/>
      <c r="H28" s="94"/>
      <c r="I28" s="94"/>
      <c r="J28" s="10"/>
      <c r="K28" s="10">
        <v>2</v>
      </c>
    </row>
    <row r="29" spans="1:14" ht="43.5">
      <c r="A29" s="10" t="s">
        <v>668</v>
      </c>
      <c r="B29" s="42" t="s">
        <v>666</v>
      </c>
      <c r="C29" s="289" t="s">
        <v>669</v>
      </c>
      <c r="D29" s="8"/>
      <c r="E29" s="145"/>
      <c r="F29" s="145"/>
      <c r="G29" s="145"/>
      <c r="H29" s="94"/>
      <c r="I29" s="94"/>
      <c r="J29" s="10"/>
      <c r="K29" s="10">
        <v>2</v>
      </c>
    </row>
    <row r="30" spans="1:14" ht="27" customHeight="1">
      <c r="A30" s="10" t="s">
        <v>670</v>
      </c>
      <c r="B30" s="42" t="s">
        <v>671</v>
      </c>
      <c r="C30" s="289" t="s">
        <v>672</v>
      </c>
      <c r="D30" s="106"/>
      <c r="E30" s="145"/>
      <c r="F30" s="145"/>
      <c r="G30" s="145"/>
      <c r="H30" s="94"/>
      <c r="I30" s="94"/>
      <c r="J30" s="10"/>
      <c r="K30" s="10">
        <v>2</v>
      </c>
    </row>
    <row r="31" spans="1:14" ht="29.1">
      <c r="A31" s="10" t="s">
        <v>673</v>
      </c>
      <c r="B31" s="42" t="s">
        <v>671</v>
      </c>
      <c r="C31" s="289" t="s">
        <v>674</v>
      </c>
      <c r="D31" s="54"/>
      <c r="E31" s="145"/>
      <c r="F31" s="145"/>
      <c r="G31" s="145"/>
      <c r="H31" s="94"/>
      <c r="I31" s="94"/>
      <c r="J31" s="10"/>
      <c r="K31" s="10">
        <v>2</v>
      </c>
    </row>
    <row r="32" spans="1:14" ht="29.1">
      <c r="A32" s="10" t="s">
        <v>675</v>
      </c>
      <c r="B32" s="42" t="s">
        <v>671</v>
      </c>
      <c r="C32" s="289" t="s">
        <v>676</v>
      </c>
      <c r="D32" s="54"/>
      <c r="E32" s="145"/>
      <c r="F32" s="145"/>
      <c r="G32" s="145"/>
      <c r="H32" s="94"/>
      <c r="I32" s="94"/>
      <c r="J32" s="10"/>
      <c r="K32" s="10">
        <v>2</v>
      </c>
    </row>
    <row r="33" spans="1:11" ht="29.1">
      <c r="A33" s="10" t="s">
        <v>677</v>
      </c>
      <c r="B33" s="42" t="s">
        <v>678</v>
      </c>
      <c r="C33" s="289" t="s">
        <v>679</v>
      </c>
      <c r="D33" s="54"/>
      <c r="E33" s="145"/>
      <c r="F33" s="145"/>
      <c r="G33" s="145"/>
      <c r="H33" s="94"/>
      <c r="I33" s="94"/>
      <c r="J33" s="10"/>
      <c r="K33" s="10">
        <v>2</v>
      </c>
    </row>
    <row r="34" spans="1:11" ht="29.1">
      <c r="A34" s="10" t="s">
        <v>680</v>
      </c>
      <c r="B34" s="42" t="s">
        <v>678</v>
      </c>
      <c r="C34" s="289" t="s">
        <v>681</v>
      </c>
      <c r="D34" s="54"/>
      <c r="E34" s="145"/>
      <c r="F34" s="145"/>
      <c r="G34" s="145"/>
      <c r="H34" s="94"/>
      <c r="I34" s="94"/>
      <c r="J34" s="10"/>
      <c r="K34" s="10">
        <v>2</v>
      </c>
    </row>
    <row r="35" spans="1:11" ht="29.1">
      <c r="A35" s="10" t="s">
        <v>682</v>
      </c>
      <c r="B35" s="42" t="s">
        <v>678</v>
      </c>
      <c r="C35" s="289" t="s">
        <v>683</v>
      </c>
      <c r="D35" s="54"/>
      <c r="E35" s="145"/>
      <c r="F35" s="145"/>
      <c r="G35" s="145"/>
      <c r="H35" s="94"/>
      <c r="I35" s="94"/>
      <c r="J35" s="10"/>
      <c r="K35" s="10">
        <v>2</v>
      </c>
    </row>
    <row r="36" spans="1:11" ht="43.5">
      <c r="A36" s="10" t="s">
        <v>684</v>
      </c>
      <c r="B36" s="42" t="s">
        <v>678</v>
      </c>
      <c r="C36" s="289" t="s">
        <v>685</v>
      </c>
      <c r="D36" s="54"/>
      <c r="E36" s="145"/>
      <c r="F36" s="145"/>
      <c r="G36" s="145"/>
      <c r="H36" s="94"/>
      <c r="I36" s="94"/>
      <c r="J36" s="10"/>
      <c r="K36" s="10">
        <v>2</v>
      </c>
    </row>
    <row r="37" spans="1:11" ht="57.95">
      <c r="A37" s="10" t="s">
        <v>686</v>
      </c>
      <c r="B37" s="42" t="s">
        <v>687</v>
      </c>
      <c r="C37" s="289" t="s">
        <v>688</v>
      </c>
      <c r="D37" s="8"/>
      <c r="E37" s="145"/>
      <c r="F37" s="145"/>
      <c r="G37" s="145"/>
      <c r="H37" s="94"/>
      <c r="I37" s="94"/>
      <c r="J37" s="10"/>
      <c r="K37" s="10">
        <v>2</v>
      </c>
    </row>
    <row r="38" spans="1:11" ht="29.1">
      <c r="A38" s="10" t="s">
        <v>689</v>
      </c>
      <c r="B38" s="42" t="s">
        <v>687</v>
      </c>
      <c r="C38" s="289" t="s">
        <v>690</v>
      </c>
      <c r="D38" s="54"/>
      <c r="E38" s="145"/>
      <c r="F38" s="145"/>
      <c r="G38" s="145"/>
      <c r="H38" s="94"/>
      <c r="I38" s="3"/>
      <c r="J38" s="10"/>
      <c r="K38" s="10">
        <v>2</v>
      </c>
    </row>
    <row r="39" spans="1:11">
      <c r="A39" s="10" t="s">
        <v>691</v>
      </c>
      <c r="B39" s="42" t="s">
        <v>687</v>
      </c>
      <c r="C39" s="289" t="s">
        <v>692</v>
      </c>
      <c r="D39" s="54"/>
      <c r="E39" s="145"/>
      <c r="F39" s="145"/>
      <c r="G39" s="145"/>
      <c r="H39" s="94"/>
      <c r="I39" s="3"/>
      <c r="J39" s="10"/>
      <c r="K39" s="10">
        <v>2</v>
      </c>
    </row>
    <row r="40" spans="1:11">
      <c r="A40" s="10" t="s">
        <v>693</v>
      </c>
      <c r="B40" s="42" t="s">
        <v>687</v>
      </c>
      <c r="C40" s="289" t="s">
        <v>694</v>
      </c>
      <c r="D40" s="54"/>
      <c r="E40" s="145"/>
      <c r="F40" s="145"/>
      <c r="G40" s="145"/>
      <c r="H40" s="94"/>
      <c r="I40" s="3"/>
      <c r="J40" s="10"/>
      <c r="K40" s="10">
        <v>2</v>
      </c>
    </row>
    <row r="41" spans="1:11" ht="29.1">
      <c r="A41" s="10" t="s">
        <v>695</v>
      </c>
      <c r="B41" s="42" t="s">
        <v>687</v>
      </c>
      <c r="C41" s="289" t="s">
        <v>696</v>
      </c>
      <c r="D41" s="54"/>
      <c r="E41" s="145"/>
      <c r="F41" s="145"/>
      <c r="G41" s="145"/>
      <c r="H41" s="94"/>
      <c r="I41" s="3"/>
      <c r="J41" s="10"/>
      <c r="K41" s="10">
        <v>2</v>
      </c>
    </row>
    <row r="42" spans="1:11" ht="29.1">
      <c r="A42" s="10" t="s">
        <v>697</v>
      </c>
      <c r="B42" s="42" t="s">
        <v>687</v>
      </c>
      <c r="C42" s="289" t="s">
        <v>698</v>
      </c>
      <c r="D42" s="54"/>
      <c r="E42" s="145"/>
      <c r="F42" s="145"/>
      <c r="G42" s="145"/>
      <c r="H42" s="94"/>
      <c r="I42" s="3"/>
      <c r="J42" s="10"/>
      <c r="K42" s="10">
        <v>2</v>
      </c>
    </row>
    <row r="43" spans="1:11" ht="29.1">
      <c r="A43" s="10" t="s">
        <v>699</v>
      </c>
      <c r="B43" s="42" t="s">
        <v>687</v>
      </c>
      <c r="C43" s="191" t="s">
        <v>700</v>
      </c>
      <c r="D43" s="54"/>
      <c r="E43" s="145"/>
      <c r="F43" s="145"/>
      <c r="G43" s="145"/>
      <c r="H43" s="94"/>
      <c r="I43" s="3"/>
      <c r="J43" s="10"/>
      <c r="K43" s="10">
        <v>2</v>
      </c>
    </row>
    <row r="44" spans="1:11" ht="29.1">
      <c r="A44" s="10" t="s">
        <v>701</v>
      </c>
      <c r="B44" s="42" t="s">
        <v>702</v>
      </c>
      <c r="C44" s="289" t="s">
        <v>703</v>
      </c>
      <c r="D44" s="54"/>
      <c r="E44" s="145"/>
      <c r="F44" s="145"/>
      <c r="G44" s="145"/>
      <c r="H44" s="94"/>
      <c r="I44" s="94"/>
      <c r="J44" s="10"/>
      <c r="K44" s="10">
        <v>2</v>
      </c>
    </row>
    <row r="45" spans="1:11">
      <c r="A45" s="10" t="s">
        <v>704</v>
      </c>
      <c r="B45" s="42" t="s">
        <v>705</v>
      </c>
      <c r="C45" s="289" t="s">
        <v>706</v>
      </c>
      <c r="D45" s="54"/>
      <c r="E45" s="145"/>
      <c r="F45" s="145"/>
      <c r="G45" s="145"/>
      <c r="H45" s="94"/>
      <c r="I45" s="3"/>
      <c r="J45" s="10"/>
      <c r="K45" s="10">
        <v>2</v>
      </c>
    </row>
    <row r="46" spans="1:11">
      <c r="A46" s="10" t="s">
        <v>707</v>
      </c>
      <c r="B46" s="42" t="s">
        <v>705</v>
      </c>
      <c r="C46" s="191" t="s">
        <v>708</v>
      </c>
      <c r="D46" s="13"/>
      <c r="E46" s="13"/>
      <c r="F46" s="13"/>
      <c r="G46" s="13"/>
      <c r="H46" s="13"/>
      <c r="I46" s="13"/>
      <c r="J46" s="10"/>
      <c r="K46" s="10">
        <v>2</v>
      </c>
    </row>
    <row r="47" spans="1:11" ht="29.1">
      <c r="A47" s="10" t="s">
        <v>709</v>
      </c>
      <c r="B47" s="42" t="s">
        <v>705</v>
      </c>
      <c r="C47" s="191" t="s">
        <v>710</v>
      </c>
      <c r="D47" s="13"/>
      <c r="E47" s="13"/>
      <c r="F47" s="13"/>
      <c r="G47" s="13"/>
      <c r="H47" s="13"/>
      <c r="I47" s="13"/>
      <c r="J47" s="10"/>
      <c r="K47" s="10">
        <v>2</v>
      </c>
    </row>
    <row r="48" spans="1:11">
      <c r="J48" s="58"/>
      <c r="K48" s="58"/>
    </row>
    <row r="49" spans="1:11">
      <c r="A49" s="57"/>
      <c r="B49" s="57"/>
      <c r="C49" s="57"/>
      <c r="E49" s="40"/>
      <c r="F49" s="40"/>
      <c r="G49" s="40"/>
      <c r="H49" s="40"/>
      <c r="I49" s="5"/>
      <c r="J49" s="40"/>
      <c r="K49" s="40"/>
    </row>
    <row r="50" spans="1:11">
      <c r="A50" s="57"/>
      <c r="B50" s="57"/>
      <c r="C50" s="57"/>
      <c r="E50" s="40"/>
      <c r="F50" s="40"/>
      <c r="G50" s="40"/>
      <c r="H50" s="40"/>
      <c r="I50" s="5"/>
      <c r="J50" s="40"/>
      <c r="K50" s="40"/>
    </row>
    <row r="51" spans="1:11" hidden="1">
      <c r="A51" s="57"/>
      <c r="B51" s="57"/>
      <c r="C51" s="57"/>
      <c r="E51" s="40"/>
      <c r="F51" s="40"/>
      <c r="G51" s="40"/>
      <c r="H51" s="40"/>
      <c r="I51" s="5"/>
      <c r="J51" s="40"/>
      <c r="K51" s="40"/>
    </row>
    <row r="52" spans="1:11">
      <c r="A52" s="57"/>
      <c r="B52" s="57"/>
      <c r="C52" s="57"/>
      <c r="E52" s="40"/>
      <c r="F52" s="40"/>
      <c r="G52" s="40"/>
      <c r="H52" s="40"/>
      <c r="I52" s="5"/>
      <c r="J52" s="40"/>
      <c r="K52" s="40"/>
    </row>
    <row r="53" spans="1:11" hidden="1">
      <c r="A53" s="57"/>
      <c r="B53" s="57"/>
      <c r="C53" s="57"/>
      <c r="E53" s="40"/>
      <c r="F53" s="40"/>
      <c r="G53" s="40"/>
      <c r="H53" s="40"/>
      <c r="I53" s="5"/>
      <c r="J53" s="40"/>
      <c r="K53" s="40"/>
    </row>
    <row r="54" spans="1:11">
      <c r="A54" s="57"/>
      <c r="B54" s="57"/>
      <c r="C54" s="57"/>
      <c r="E54" s="40"/>
      <c r="F54" s="40"/>
      <c r="G54" s="40"/>
      <c r="H54" s="40"/>
      <c r="I54" s="5"/>
      <c r="J54" s="40"/>
      <c r="K54" s="40"/>
    </row>
    <row r="55" spans="1:11">
      <c r="A55" s="57"/>
      <c r="B55" s="57"/>
      <c r="C55" s="57"/>
      <c r="E55" s="40"/>
      <c r="F55" s="40"/>
      <c r="G55" s="40"/>
      <c r="H55" s="40"/>
      <c r="I55" s="5"/>
      <c r="J55" s="40"/>
      <c r="K55" s="40"/>
    </row>
    <row r="56" spans="1:11">
      <c r="A56" s="57"/>
      <c r="B56" s="57"/>
      <c r="C56" s="57"/>
      <c r="E56" s="40"/>
      <c r="F56" s="40"/>
      <c r="G56" s="40"/>
      <c r="H56" s="40"/>
      <c r="I56" s="5"/>
      <c r="J56" s="40"/>
      <c r="K56" s="40"/>
    </row>
    <row r="57" spans="1:11">
      <c r="J57" s="58"/>
      <c r="K57" s="58"/>
    </row>
    <row r="58" spans="1:11">
      <c r="J58" s="58"/>
      <c r="K58" s="58"/>
    </row>
    <row r="59" spans="1:11">
      <c r="J59" s="58"/>
      <c r="K59" s="58"/>
    </row>
    <row r="60" spans="1:11">
      <c r="J60" s="58"/>
      <c r="K60" s="58"/>
    </row>
    <row r="61" spans="1:11">
      <c r="J61" s="58"/>
      <c r="K61" s="58"/>
    </row>
    <row r="62" spans="1:11">
      <c r="J62" s="58"/>
      <c r="K62" s="58"/>
    </row>
    <row r="63" spans="1:11">
      <c r="J63" s="58"/>
      <c r="K63" s="58"/>
    </row>
    <row r="64" spans="1:11">
      <c r="J64" s="58"/>
      <c r="K64" s="58"/>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row r="81" spans="10:11">
      <c r="J81" s="58"/>
      <c r="K81" s="58"/>
    </row>
    <row r="82" spans="10:11">
      <c r="J82" s="58"/>
      <c r="K82" s="58"/>
    </row>
    <row r="83" spans="10:11">
      <c r="J83" s="58"/>
      <c r="K83" s="58"/>
    </row>
    <row r="84" spans="10:11">
      <c r="J84" s="58"/>
      <c r="K84" s="58"/>
    </row>
    <row r="85" spans="10:11">
      <c r="J85" s="58"/>
      <c r="K85" s="58"/>
    </row>
    <row r="86" spans="10:11">
      <c r="J86" s="58"/>
      <c r="K86" s="58"/>
    </row>
    <row r="87" spans="10:11">
      <c r="J87" s="58"/>
      <c r="K87" s="58"/>
    </row>
  </sheetData>
  <autoFilter ref="A2:K47" xr:uid="{00000000-0001-0000-1800-000000000000}"/>
  <mergeCells count="1">
    <mergeCell ref="D1:H1"/>
  </mergeCells>
  <phoneticPr fontId="51" type="noConversion"/>
  <conditionalFormatting sqref="J48:K48 J57:K97">
    <cfRule type="containsBlanks" dxfId="128" priority="41">
      <formula>LEN(TRIM(J48))=0</formula>
    </cfRule>
    <cfRule type="cellIs" dxfId="127" priority="42" operator="equal">
      <formula>0</formula>
    </cfRule>
    <cfRule type="cellIs" dxfId="126" priority="43" operator="equal">
      <formula>1</formula>
    </cfRule>
    <cfRule type="cellIs" dxfId="125" priority="44" operator="equal">
      <formula>2</formula>
    </cfRule>
    <cfRule type="cellIs" dxfId="124" priority="45" operator="equal">
      <formula>3</formula>
    </cfRule>
  </conditionalFormatting>
  <dataValidations count="1">
    <dataValidation type="list" allowBlank="1" showInputMessage="1" showErrorMessage="1" sqref="E38:G45 E3:G23 E26:G36" xr:uid="{00000000-0002-0000-1800-000000000000}">
      <formula1>"X,N/A"</formula1>
    </dataValidation>
  </dataValidations>
  <hyperlinks>
    <hyperlink ref="A1" location="'Table of Contents'!A1" display="Table of Contents" xr:uid="{00000000-0004-0000-1800-000000000000}"/>
  </hyperlinks>
  <pageMargins left="0.15" right="0.15" top="0.2" bottom="0.2" header="0.3" footer="0.3"/>
  <pageSetup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DAAB5-A874-480F-8916-EEB377C85313}">
  <sheetPr>
    <tabColor theme="9" tint="0.59999389629810485"/>
    <pageSetUpPr fitToPage="1"/>
  </sheetPr>
  <dimension ref="A1:K66"/>
  <sheetViews>
    <sheetView zoomScaleNormal="100" workbookViewId="0">
      <pane ySplit="2" topLeftCell="A3" activePane="bottomLeft" state="frozen"/>
      <selection pane="bottomLeft" activeCell="C3" sqref="C3"/>
      <selection activeCell="B13" sqref="B13:I13"/>
    </sheetView>
  </sheetViews>
  <sheetFormatPr defaultColWidth="8.5703125" defaultRowHeight="14.45"/>
  <cols>
    <col min="1" max="1" width="15.140625" style="58" bestFit="1" customWidth="1"/>
    <col min="2" max="2" width="17" style="58" customWidth="1"/>
    <col min="3" max="3" width="60.5703125" style="58" customWidth="1"/>
    <col min="4" max="4" width="5.140625" style="5" customWidth="1"/>
    <col min="5" max="7" width="3.5703125" style="11" customWidth="1"/>
    <col min="8" max="8" width="8.42578125" style="11" customWidth="1"/>
    <col min="9" max="9" width="12.5703125" style="14" customWidth="1"/>
    <col min="10" max="11" width="3.5703125" style="11" customWidth="1"/>
    <col min="12" max="16384" width="8.5703125" style="11"/>
  </cols>
  <sheetData>
    <row r="1" spans="1:11">
      <c r="A1" s="76" t="s">
        <v>1</v>
      </c>
      <c r="B1" s="76"/>
      <c r="C1" s="76"/>
      <c r="D1" s="324" t="s">
        <v>408</v>
      </c>
      <c r="E1" s="325"/>
      <c r="F1" s="325"/>
      <c r="G1" s="325"/>
      <c r="H1" s="326"/>
      <c r="I1" s="4"/>
      <c r="J1" s="140"/>
      <c r="K1" s="140"/>
    </row>
    <row r="2" spans="1:11" s="67" customFormat="1" ht="56.45">
      <c r="A2" s="61" t="e">
        <f ca="1">(MID(CELL("filename",A1),FIND("]",CELL("filename",A1))+1,256))&amp;CHAR(10)&amp;"Requirement ID"&amp;CHAR(10)&amp;"   [Total:  "&amp;COUNTA($K3:$K80)&amp;"]"</f>
        <v>#VALUE!</v>
      </c>
      <c r="B2" s="61" t="s">
        <v>180</v>
      </c>
      <c r="C2" s="61" t="s">
        <v>119</v>
      </c>
      <c r="D2" s="65" t="s">
        <v>409</v>
      </c>
      <c r="E2" s="63" t="s">
        <v>8</v>
      </c>
      <c r="F2" s="63" t="s">
        <v>9</v>
      </c>
      <c r="G2" s="63" t="s">
        <v>10</v>
      </c>
      <c r="H2" s="68" t="s">
        <v>410</v>
      </c>
      <c r="I2" s="62" t="s">
        <v>12</v>
      </c>
      <c r="J2" s="78" t="s">
        <v>13</v>
      </c>
      <c r="K2" s="78" t="s">
        <v>14</v>
      </c>
    </row>
    <row r="3" spans="1:11" ht="43.5">
      <c r="A3" s="75" t="s">
        <v>711</v>
      </c>
      <c r="B3" s="130" t="s">
        <v>213</v>
      </c>
      <c r="C3" s="107" t="s">
        <v>712</v>
      </c>
      <c r="D3" s="8"/>
      <c r="E3" s="145"/>
      <c r="F3" s="145"/>
      <c r="G3" s="145"/>
      <c r="H3" s="94"/>
      <c r="I3" s="3"/>
      <c r="J3" s="10"/>
      <c r="K3" s="10">
        <v>2</v>
      </c>
    </row>
    <row r="4" spans="1:11" ht="29.1">
      <c r="A4" s="75" t="s">
        <v>713</v>
      </c>
      <c r="B4" s="130" t="s">
        <v>714</v>
      </c>
      <c r="C4" s="107" t="s">
        <v>715</v>
      </c>
      <c r="D4" s="54"/>
      <c r="E4" s="145"/>
      <c r="F4" s="145"/>
      <c r="G4" s="145"/>
      <c r="H4" s="94"/>
      <c r="I4" s="94"/>
      <c r="J4" s="10"/>
      <c r="K4" s="10">
        <v>2</v>
      </c>
    </row>
    <row r="5" spans="1:11" ht="29.1">
      <c r="A5" s="75" t="s">
        <v>716</v>
      </c>
      <c r="B5" s="130" t="s">
        <v>714</v>
      </c>
      <c r="C5" s="107" t="s">
        <v>717</v>
      </c>
      <c r="D5" s="54"/>
      <c r="E5" s="145"/>
      <c r="F5" s="145"/>
      <c r="G5" s="145"/>
      <c r="H5" s="94"/>
      <c r="I5" s="94"/>
      <c r="J5" s="10"/>
      <c r="K5" s="10">
        <v>2</v>
      </c>
    </row>
    <row r="6" spans="1:11" ht="29.1">
      <c r="A6" s="75" t="s">
        <v>718</v>
      </c>
      <c r="B6" s="130" t="s">
        <v>714</v>
      </c>
      <c r="C6" s="107" t="s">
        <v>719</v>
      </c>
      <c r="D6" s="8"/>
      <c r="E6" s="145"/>
      <c r="F6" s="145"/>
      <c r="G6" s="145"/>
      <c r="H6" s="94"/>
      <c r="I6" s="94"/>
      <c r="J6" s="10"/>
      <c r="K6" s="10">
        <v>2</v>
      </c>
    </row>
    <row r="7" spans="1:11" ht="43.5">
      <c r="A7" s="75" t="s">
        <v>720</v>
      </c>
      <c r="B7" s="130" t="s">
        <v>714</v>
      </c>
      <c r="C7" s="107" t="s">
        <v>721</v>
      </c>
      <c r="D7" s="8"/>
      <c r="E7" s="145"/>
      <c r="F7" s="145"/>
      <c r="G7" s="145"/>
      <c r="H7" s="94"/>
      <c r="I7" s="94"/>
      <c r="J7" s="10"/>
      <c r="K7" s="10">
        <v>2</v>
      </c>
    </row>
    <row r="8" spans="1:11" ht="29.1">
      <c r="A8" s="75" t="s">
        <v>722</v>
      </c>
      <c r="B8" s="130" t="s">
        <v>714</v>
      </c>
      <c r="C8" s="107" t="s">
        <v>723</v>
      </c>
      <c r="D8" s="8"/>
      <c r="E8" s="145"/>
      <c r="F8" s="69"/>
      <c r="G8" s="69"/>
      <c r="H8" s="12"/>
      <c r="I8" s="12"/>
      <c r="J8" s="10"/>
      <c r="K8" s="10">
        <v>2</v>
      </c>
    </row>
    <row r="9" spans="1:11">
      <c r="A9" s="75" t="s">
        <v>724</v>
      </c>
      <c r="B9" s="130" t="s">
        <v>714</v>
      </c>
      <c r="C9" s="107" t="s">
        <v>725</v>
      </c>
      <c r="D9" s="8"/>
      <c r="E9" s="145"/>
      <c r="F9" s="69"/>
      <c r="G9" s="69"/>
      <c r="H9" s="12"/>
      <c r="I9" s="12"/>
      <c r="J9" s="10"/>
      <c r="K9" s="10">
        <v>2</v>
      </c>
    </row>
    <row r="10" spans="1:11">
      <c r="A10" s="75" t="s">
        <v>726</v>
      </c>
      <c r="B10" s="130" t="s">
        <v>714</v>
      </c>
      <c r="C10" s="107" t="s">
        <v>727</v>
      </c>
      <c r="D10" s="54"/>
      <c r="E10" s="145"/>
      <c r="F10" s="145"/>
      <c r="G10" s="145"/>
      <c r="H10" s="94"/>
      <c r="I10" s="94"/>
      <c r="J10" s="10"/>
      <c r="K10" s="10">
        <v>2</v>
      </c>
    </row>
    <row r="11" spans="1:11">
      <c r="A11" s="75" t="s">
        <v>728</v>
      </c>
      <c r="B11" s="130" t="s">
        <v>714</v>
      </c>
      <c r="C11" s="107" t="s">
        <v>729</v>
      </c>
      <c r="D11" s="8"/>
      <c r="E11" s="145"/>
      <c r="F11" s="69"/>
      <c r="G11" s="69"/>
      <c r="H11" s="12"/>
      <c r="I11" s="12"/>
      <c r="J11" s="10"/>
      <c r="K11" s="10">
        <v>2</v>
      </c>
    </row>
    <row r="12" spans="1:11">
      <c r="A12" s="75" t="s">
        <v>730</v>
      </c>
      <c r="B12" s="130" t="s">
        <v>714</v>
      </c>
      <c r="C12" s="107" t="s">
        <v>731</v>
      </c>
      <c r="D12" s="8"/>
      <c r="E12" s="145"/>
      <c r="F12" s="69"/>
      <c r="G12" s="69"/>
      <c r="H12" s="12"/>
      <c r="I12" s="12"/>
      <c r="J12" s="10"/>
      <c r="K12" s="10">
        <v>2</v>
      </c>
    </row>
    <row r="13" spans="1:11" ht="29.1">
      <c r="A13" s="75" t="s">
        <v>732</v>
      </c>
      <c r="B13" s="130" t="s">
        <v>733</v>
      </c>
      <c r="C13" s="107" t="s">
        <v>734</v>
      </c>
      <c r="D13" s="8"/>
      <c r="E13" s="145"/>
      <c r="F13" s="69"/>
      <c r="G13" s="69"/>
      <c r="H13" s="12"/>
      <c r="I13" s="12"/>
      <c r="J13" s="10"/>
      <c r="K13" s="10">
        <v>2</v>
      </c>
    </row>
    <row r="14" spans="1:11" ht="29.1">
      <c r="A14" s="75" t="s">
        <v>735</v>
      </c>
      <c r="B14" s="130" t="s">
        <v>733</v>
      </c>
      <c r="C14" s="107" t="s">
        <v>736</v>
      </c>
      <c r="D14" s="8"/>
      <c r="E14" s="145"/>
      <c r="F14" s="69"/>
      <c r="G14" s="69"/>
      <c r="H14" s="12"/>
      <c r="I14" s="12"/>
      <c r="J14" s="10"/>
      <c r="K14" s="10">
        <v>2</v>
      </c>
    </row>
    <row r="15" spans="1:11" ht="29.1">
      <c r="A15" s="75" t="s">
        <v>737</v>
      </c>
      <c r="B15" s="130" t="s">
        <v>733</v>
      </c>
      <c r="C15" s="107" t="s">
        <v>738</v>
      </c>
      <c r="D15" s="8"/>
      <c r="E15" s="145"/>
      <c r="F15" s="69"/>
      <c r="G15" s="69"/>
      <c r="H15" s="12"/>
      <c r="I15" s="12"/>
      <c r="J15" s="10"/>
      <c r="K15" s="10">
        <v>2</v>
      </c>
    </row>
    <row r="16" spans="1:11">
      <c r="A16" s="75" t="s">
        <v>739</v>
      </c>
      <c r="B16" s="130" t="s">
        <v>733</v>
      </c>
      <c r="C16" s="107" t="s">
        <v>740</v>
      </c>
      <c r="D16" s="8"/>
      <c r="E16" s="145"/>
      <c r="F16" s="69"/>
      <c r="G16" s="69"/>
      <c r="H16" s="12"/>
      <c r="I16" s="12"/>
      <c r="J16" s="10"/>
      <c r="K16" s="10">
        <v>2</v>
      </c>
    </row>
    <row r="17" spans="1:11">
      <c r="A17" s="75" t="s">
        <v>741</v>
      </c>
      <c r="B17" s="130" t="s">
        <v>733</v>
      </c>
      <c r="C17" s="107" t="s">
        <v>742</v>
      </c>
      <c r="D17" s="248"/>
      <c r="E17" s="149"/>
      <c r="F17" s="149"/>
      <c r="G17" s="149"/>
      <c r="H17" s="50"/>
      <c r="I17" s="50"/>
      <c r="J17" s="149"/>
      <c r="K17" s="10">
        <v>2</v>
      </c>
    </row>
    <row r="18" spans="1:11">
      <c r="A18" s="75" t="s">
        <v>743</v>
      </c>
      <c r="B18" s="130" t="s">
        <v>733</v>
      </c>
      <c r="C18" s="107" t="s">
        <v>744</v>
      </c>
      <c r="D18" s="248"/>
      <c r="E18" s="149"/>
      <c r="F18" s="149"/>
      <c r="G18" s="149"/>
      <c r="H18" s="50"/>
      <c r="I18" s="50"/>
      <c r="J18" s="149"/>
      <c r="K18" s="10">
        <v>2</v>
      </c>
    </row>
    <row r="19" spans="1:11" ht="29.1">
      <c r="A19" s="75" t="s">
        <v>745</v>
      </c>
      <c r="B19" s="130" t="s">
        <v>733</v>
      </c>
      <c r="C19" s="107" t="s">
        <v>746</v>
      </c>
      <c r="D19" s="248"/>
      <c r="E19" s="149"/>
      <c r="F19" s="149"/>
      <c r="G19" s="149"/>
      <c r="H19" s="50"/>
      <c r="I19" s="50"/>
      <c r="J19" s="149"/>
      <c r="K19" s="10">
        <v>2</v>
      </c>
    </row>
    <row r="20" spans="1:11">
      <c r="A20" s="75" t="s">
        <v>747</v>
      </c>
      <c r="B20" s="130" t="s">
        <v>733</v>
      </c>
      <c r="C20" s="107" t="s">
        <v>748</v>
      </c>
      <c r="D20" s="248"/>
      <c r="E20" s="149"/>
      <c r="F20" s="149"/>
      <c r="G20" s="149"/>
      <c r="H20" s="50"/>
      <c r="I20" s="50"/>
      <c r="J20" s="149"/>
      <c r="K20" s="10">
        <v>2</v>
      </c>
    </row>
    <row r="21" spans="1:11">
      <c r="A21" s="75" t="s">
        <v>749</v>
      </c>
      <c r="B21" s="130" t="s">
        <v>733</v>
      </c>
      <c r="C21" s="107" t="s">
        <v>750</v>
      </c>
      <c r="D21" s="248"/>
      <c r="E21" s="149"/>
      <c r="F21" s="149"/>
      <c r="G21" s="149"/>
      <c r="H21" s="50"/>
      <c r="I21" s="50"/>
      <c r="J21" s="149"/>
      <c r="K21" s="10">
        <v>2</v>
      </c>
    </row>
    <row r="22" spans="1:11">
      <c r="A22" s="75" t="s">
        <v>751</v>
      </c>
      <c r="B22" s="130" t="s">
        <v>733</v>
      </c>
      <c r="C22" s="107" t="s">
        <v>752</v>
      </c>
      <c r="D22" s="248"/>
      <c r="E22" s="149"/>
      <c r="F22" s="149"/>
      <c r="G22" s="149"/>
      <c r="H22" s="50"/>
      <c r="I22" s="50"/>
      <c r="J22" s="149"/>
      <c r="K22" s="10">
        <v>2</v>
      </c>
    </row>
    <row r="23" spans="1:11" ht="29.1">
      <c r="A23" s="75" t="s">
        <v>753</v>
      </c>
      <c r="B23" s="130" t="s">
        <v>754</v>
      </c>
      <c r="C23" s="107" t="s">
        <v>755</v>
      </c>
      <c r="D23" s="8"/>
      <c r="E23" s="145"/>
      <c r="F23" s="69"/>
      <c r="G23" s="69"/>
      <c r="H23" s="12"/>
      <c r="I23" s="12"/>
      <c r="J23" s="10"/>
      <c r="K23" s="10">
        <v>2</v>
      </c>
    </row>
    <row r="24" spans="1:11" ht="29.1">
      <c r="A24" s="75" t="s">
        <v>756</v>
      </c>
      <c r="B24" s="130" t="s">
        <v>754</v>
      </c>
      <c r="C24" s="107" t="s">
        <v>757</v>
      </c>
      <c r="D24" s="54"/>
      <c r="E24" s="145"/>
      <c r="F24" s="145"/>
      <c r="G24" s="145"/>
      <c r="H24" s="94"/>
      <c r="I24" s="3"/>
      <c r="J24" s="10"/>
      <c r="K24" s="10">
        <v>2</v>
      </c>
    </row>
    <row r="25" spans="1:11" ht="29.1">
      <c r="A25" s="75" t="s">
        <v>758</v>
      </c>
      <c r="B25" s="130" t="s">
        <v>754</v>
      </c>
      <c r="C25" s="107" t="s">
        <v>759</v>
      </c>
      <c r="D25" s="54"/>
      <c r="E25" s="145"/>
      <c r="F25" s="145"/>
      <c r="G25" s="145"/>
      <c r="H25" s="94"/>
      <c r="I25" s="3"/>
      <c r="J25" s="10"/>
      <c r="K25" s="10">
        <v>2</v>
      </c>
    </row>
    <row r="26" spans="1:11">
      <c r="A26" s="75" t="s">
        <v>760</v>
      </c>
      <c r="B26" s="130" t="s">
        <v>754</v>
      </c>
      <c r="C26" s="107" t="s">
        <v>761</v>
      </c>
      <c r="D26" s="117"/>
      <c r="E26" s="149"/>
      <c r="F26" s="149"/>
      <c r="G26" s="149"/>
      <c r="H26" s="50"/>
      <c r="I26" s="50"/>
      <c r="J26" s="149"/>
      <c r="K26" s="10">
        <v>2</v>
      </c>
    </row>
    <row r="27" spans="1:11">
      <c r="J27" s="58"/>
      <c r="K27" s="58"/>
    </row>
    <row r="28" spans="1:11">
      <c r="A28" s="57"/>
      <c r="B28" s="57"/>
      <c r="C28" s="57"/>
      <c r="E28" s="40"/>
      <c r="F28" s="40"/>
      <c r="G28" s="40"/>
      <c r="H28" s="40"/>
      <c r="I28" s="5"/>
      <c r="J28" s="40"/>
      <c r="K28" s="40"/>
    </row>
    <row r="29" spans="1:11">
      <c r="A29" s="57"/>
      <c r="B29" s="57"/>
      <c r="C29" s="57"/>
      <c r="E29" s="40"/>
      <c r="F29" s="40"/>
      <c r="G29" s="40"/>
      <c r="H29" s="40"/>
      <c r="I29" s="5"/>
      <c r="J29" s="40"/>
      <c r="K29" s="40"/>
    </row>
    <row r="30" spans="1:11" hidden="1">
      <c r="A30" s="57"/>
      <c r="B30" s="57"/>
      <c r="C30" s="57"/>
      <c r="E30" s="40"/>
      <c r="F30" s="40"/>
      <c r="G30" s="40"/>
      <c r="H30" s="40"/>
      <c r="I30" s="5"/>
      <c r="J30" s="40"/>
      <c r="K30" s="40"/>
    </row>
    <row r="31" spans="1:11">
      <c r="A31" s="57"/>
      <c r="B31" s="57"/>
      <c r="C31" s="57"/>
      <c r="E31" s="40"/>
      <c r="F31" s="40"/>
      <c r="G31" s="40"/>
      <c r="H31" s="40"/>
      <c r="I31" s="5"/>
      <c r="J31" s="40"/>
      <c r="K31" s="40"/>
    </row>
    <row r="32" spans="1:11" hidden="1">
      <c r="A32" s="57"/>
      <c r="B32" s="57"/>
      <c r="C32" s="57"/>
      <c r="E32" s="40"/>
      <c r="F32" s="40"/>
      <c r="G32" s="40"/>
      <c r="H32" s="40"/>
      <c r="I32" s="5"/>
      <c r="J32" s="40"/>
      <c r="K32" s="40"/>
    </row>
    <row r="33" spans="1:11">
      <c r="A33" s="57"/>
      <c r="B33" s="57"/>
      <c r="C33" s="57"/>
      <c r="E33" s="40"/>
      <c r="F33" s="40"/>
      <c r="G33" s="40"/>
      <c r="H33" s="40"/>
      <c r="I33" s="5"/>
      <c r="J33" s="40"/>
      <c r="K33" s="40"/>
    </row>
    <row r="34" spans="1:11">
      <c r="A34" s="57"/>
      <c r="B34" s="57"/>
      <c r="C34" s="57"/>
      <c r="E34" s="40"/>
      <c r="F34" s="40"/>
      <c r="G34" s="40"/>
      <c r="H34" s="40"/>
      <c r="I34" s="5"/>
      <c r="J34" s="40"/>
      <c r="K34" s="40"/>
    </row>
    <row r="35" spans="1:11">
      <c r="A35" s="57"/>
      <c r="B35" s="57"/>
      <c r="C35" s="57"/>
      <c r="E35" s="40"/>
      <c r="F35" s="40"/>
      <c r="G35" s="40"/>
      <c r="H35" s="40"/>
      <c r="I35" s="5"/>
      <c r="J35" s="40"/>
      <c r="K35" s="40"/>
    </row>
    <row r="36" spans="1:11">
      <c r="J36" s="58"/>
      <c r="K36" s="58"/>
    </row>
    <row r="37" spans="1:11">
      <c r="J37" s="58"/>
      <c r="K37" s="58"/>
    </row>
    <row r="38" spans="1:11">
      <c r="J38" s="58"/>
      <c r="K38" s="58"/>
    </row>
    <row r="39" spans="1:11">
      <c r="J39" s="58"/>
      <c r="K39" s="58"/>
    </row>
    <row r="40" spans="1:11">
      <c r="J40" s="58"/>
      <c r="K40" s="58"/>
    </row>
    <row r="41" spans="1:11">
      <c r="J41" s="58"/>
      <c r="K41" s="58"/>
    </row>
    <row r="42" spans="1:11">
      <c r="J42" s="58"/>
      <c r="K42" s="58"/>
    </row>
    <row r="43" spans="1:11">
      <c r="J43" s="58"/>
      <c r="K43" s="58"/>
    </row>
    <row r="44" spans="1:11">
      <c r="J44" s="58"/>
      <c r="K44" s="58"/>
    </row>
    <row r="45" spans="1:11">
      <c r="J45" s="58"/>
      <c r="K45" s="58"/>
    </row>
    <row r="46" spans="1:11">
      <c r="J46" s="58"/>
      <c r="K46" s="58"/>
    </row>
    <row r="47" spans="1:11">
      <c r="J47" s="58"/>
      <c r="K47" s="58"/>
    </row>
    <row r="48" spans="1:11">
      <c r="J48" s="58"/>
      <c r="K48" s="58"/>
    </row>
    <row r="49" spans="10:11">
      <c r="J49" s="58"/>
      <c r="K49" s="58"/>
    </row>
    <row r="50" spans="10:11">
      <c r="J50" s="58"/>
      <c r="K50" s="58"/>
    </row>
    <row r="51" spans="10:11">
      <c r="J51" s="58"/>
      <c r="K51" s="58"/>
    </row>
    <row r="52" spans="10:11">
      <c r="J52" s="58"/>
      <c r="K52" s="58"/>
    </row>
    <row r="53" spans="10:11">
      <c r="J53" s="58"/>
      <c r="K53" s="58"/>
    </row>
    <row r="54" spans="10:11">
      <c r="J54" s="58"/>
      <c r="K54" s="58"/>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row r="64" spans="10:11">
      <c r="J64" s="58"/>
      <c r="K64" s="58"/>
    </row>
    <row r="65" spans="10:11">
      <c r="J65" s="58"/>
      <c r="K65" s="58"/>
    </row>
    <row r="66" spans="10:11">
      <c r="J66" s="58"/>
      <c r="K66" s="58"/>
    </row>
  </sheetData>
  <autoFilter ref="A2:K25" xr:uid="{00000000-0001-0000-1800-000000000000}"/>
  <mergeCells count="1">
    <mergeCell ref="D1:H1"/>
  </mergeCells>
  <phoneticPr fontId="51" type="noConversion"/>
  <conditionalFormatting sqref="J27:K27 J36:K76">
    <cfRule type="containsBlanks" dxfId="123" priority="31">
      <formula>LEN(TRIM(J27))=0</formula>
    </cfRule>
    <cfRule type="cellIs" dxfId="122" priority="32" operator="equal">
      <formula>0</formula>
    </cfRule>
    <cfRule type="cellIs" dxfId="121" priority="33" operator="equal">
      <formula>1</formula>
    </cfRule>
    <cfRule type="cellIs" dxfId="120" priority="34" operator="equal">
      <formula>2</formula>
    </cfRule>
    <cfRule type="cellIs" dxfId="119" priority="35" operator="equal">
      <formula>3</formula>
    </cfRule>
  </conditionalFormatting>
  <dataValidations count="1">
    <dataValidation type="list" allowBlank="1" showInputMessage="1" showErrorMessage="1" sqref="E3:G26" xr:uid="{0F03D9D1-02C3-41A7-9309-3F4FFB8335B3}">
      <formula1>"X,N/A"</formula1>
    </dataValidation>
  </dataValidations>
  <hyperlinks>
    <hyperlink ref="A1" location="'Table of Contents'!A1" display="Table of Contents" xr:uid="{DF197C0F-CC79-4A65-B1FF-9EE65C1A7629}"/>
  </hyperlinks>
  <pageMargins left="0.15" right="0.15" top="0.2" bottom="0.2"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9808D-DA55-4706-AF30-FD5A7C8E0CD7}">
  <sheetPr>
    <tabColor theme="9" tint="0.59999389629810485"/>
    <pageSetUpPr fitToPage="1"/>
  </sheetPr>
  <dimension ref="A1:K78"/>
  <sheetViews>
    <sheetView zoomScaleNormal="100" workbookViewId="0">
      <pane ySplit="2" topLeftCell="A3" activePane="bottomLeft" state="frozen"/>
      <selection pane="bottomLeft" activeCell="C5" sqref="C5"/>
      <selection activeCell="B13" sqref="B13:I13"/>
    </sheetView>
  </sheetViews>
  <sheetFormatPr defaultColWidth="8.5703125" defaultRowHeight="14.45"/>
  <cols>
    <col min="1" max="1" width="17.140625" style="58" bestFit="1" customWidth="1"/>
    <col min="2" max="2" width="17.140625" style="58" customWidth="1"/>
    <col min="3" max="3" width="60.5703125" style="14" bestFit="1" customWidth="1"/>
    <col min="4" max="4" width="3.42578125" style="14" customWidth="1"/>
    <col min="5" max="7" width="3.42578125" style="11" customWidth="1"/>
    <col min="8" max="8" width="7.42578125" style="11" customWidth="1"/>
    <col min="9" max="9" width="9.5703125" style="14" customWidth="1"/>
    <col min="10" max="10" width="3.42578125" style="11" bestFit="1" customWidth="1"/>
    <col min="11" max="11" width="3.5703125" style="11" customWidth="1"/>
    <col min="12" max="16384" width="8.5703125" style="11"/>
  </cols>
  <sheetData>
    <row r="1" spans="1:11">
      <c r="A1" s="76" t="s">
        <v>1</v>
      </c>
      <c r="B1" s="76"/>
      <c r="C1" s="4"/>
      <c r="D1" s="324" t="s">
        <v>408</v>
      </c>
      <c r="E1" s="325"/>
      <c r="F1" s="325"/>
      <c r="G1" s="325"/>
      <c r="H1" s="326"/>
      <c r="I1" s="4"/>
      <c r="J1" s="140"/>
      <c r="K1" s="140"/>
    </row>
    <row r="2" spans="1:11" s="67" customFormat="1" ht="56.45">
      <c r="A2" s="61" t="e">
        <f ca="1">(MID(CELL("filename",A1),FIND("]",CELL("filename",A1))+1,256))&amp;CHAR(10)&amp;"Requirement ID"&amp;CHAR(10)&amp;"   [Total:  "&amp;COUNTA($K3:$K82)&amp;"]"</f>
        <v>#VALUE!</v>
      </c>
      <c r="B2" s="61" t="s">
        <v>180</v>
      </c>
      <c r="C2" s="62" t="s">
        <v>119</v>
      </c>
      <c r="D2" s="65" t="s">
        <v>409</v>
      </c>
      <c r="E2" s="63" t="s">
        <v>8</v>
      </c>
      <c r="F2" s="63" t="s">
        <v>9</v>
      </c>
      <c r="G2" s="63" t="s">
        <v>10</v>
      </c>
      <c r="H2" s="68" t="s">
        <v>410</v>
      </c>
      <c r="I2" s="62" t="s">
        <v>12</v>
      </c>
      <c r="J2" s="78" t="s">
        <v>13</v>
      </c>
      <c r="K2" s="78" t="s">
        <v>14</v>
      </c>
    </row>
    <row r="3" spans="1:11" ht="29.1">
      <c r="A3" s="10" t="s">
        <v>762</v>
      </c>
      <c r="B3" s="10" t="s">
        <v>213</v>
      </c>
      <c r="C3" s="147" t="s">
        <v>763</v>
      </c>
      <c r="D3" s="94"/>
      <c r="E3" s="145"/>
      <c r="F3" s="145"/>
      <c r="G3" s="145"/>
      <c r="H3" s="94"/>
      <c r="I3" s="94"/>
      <c r="J3" s="10"/>
      <c r="K3" s="10">
        <v>2</v>
      </c>
    </row>
    <row r="4" spans="1:11" ht="29.1">
      <c r="A4" s="10" t="s">
        <v>764</v>
      </c>
      <c r="B4" s="10" t="s">
        <v>213</v>
      </c>
      <c r="C4" s="147" t="s">
        <v>765</v>
      </c>
      <c r="D4" s="94"/>
      <c r="E4" s="145"/>
      <c r="F4" s="145"/>
      <c r="G4" s="145"/>
      <c r="H4" s="94"/>
      <c r="I4" s="94"/>
      <c r="J4" s="10"/>
      <c r="K4" s="10">
        <v>2</v>
      </c>
    </row>
    <row r="5" spans="1:11" ht="29.1">
      <c r="A5" s="10" t="s">
        <v>766</v>
      </c>
      <c r="B5" s="10" t="s">
        <v>213</v>
      </c>
      <c r="C5" s="183" t="s">
        <v>767</v>
      </c>
      <c r="D5" s="94"/>
      <c r="E5" s="145"/>
      <c r="F5" s="145"/>
      <c r="G5" s="145"/>
      <c r="H5" s="94"/>
      <c r="I5" s="94"/>
      <c r="J5" s="10"/>
      <c r="K5" s="10">
        <v>2</v>
      </c>
    </row>
    <row r="6" spans="1:11" ht="29.1">
      <c r="A6" s="10" t="s">
        <v>768</v>
      </c>
      <c r="B6" s="10" t="s">
        <v>213</v>
      </c>
      <c r="C6" s="147" t="s">
        <v>769</v>
      </c>
      <c r="D6" s="94"/>
      <c r="E6" s="145"/>
      <c r="F6" s="145"/>
      <c r="G6" s="145"/>
      <c r="H6" s="94"/>
      <c r="I6" s="94"/>
      <c r="J6" s="10"/>
      <c r="K6" s="10">
        <v>2</v>
      </c>
    </row>
    <row r="7" spans="1:11" ht="29.1">
      <c r="A7" s="10" t="s">
        <v>770</v>
      </c>
      <c r="B7" s="10" t="s">
        <v>213</v>
      </c>
      <c r="C7" s="147" t="s">
        <v>771</v>
      </c>
      <c r="D7" s="94"/>
      <c r="E7" s="145"/>
      <c r="F7" s="145"/>
      <c r="G7" s="145"/>
      <c r="H7" s="94"/>
      <c r="I7" s="94"/>
      <c r="J7" s="10"/>
      <c r="K7" s="10">
        <v>2</v>
      </c>
    </row>
    <row r="8" spans="1:11" ht="29.1">
      <c r="A8" s="10" t="s">
        <v>772</v>
      </c>
      <c r="B8" s="10" t="s">
        <v>213</v>
      </c>
      <c r="C8" s="147" t="s">
        <v>773</v>
      </c>
      <c r="D8" s="94"/>
      <c r="E8" s="145"/>
      <c r="F8" s="145"/>
      <c r="G8" s="145"/>
      <c r="H8" s="94"/>
      <c r="I8" s="94"/>
      <c r="J8" s="10"/>
      <c r="K8" s="10">
        <v>2</v>
      </c>
    </row>
    <row r="9" spans="1:11" ht="43.5">
      <c r="A9" s="10" t="s">
        <v>774</v>
      </c>
      <c r="B9" s="10" t="s">
        <v>213</v>
      </c>
      <c r="C9" s="147" t="s">
        <v>775</v>
      </c>
      <c r="D9" s="106"/>
      <c r="E9" s="145"/>
      <c r="F9" s="145"/>
      <c r="G9" s="145"/>
      <c r="H9" s="94"/>
      <c r="I9" s="94"/>
      <c r="J9" s="10"/>
      <c r="K9" s="10">
        <v>2</v>
      </c>
    </row>
    <row r="10" spans="1:11" ht="29.1">
      <c r="A10" s="10" t="s">
        <v>776</v>
      </c>
      <c r="B10" s="10" t="s">
        <v>213</v>
      </c>
      <c r="C10" s="147" t="s">
        <v>777</v>
      </c>
      <c r="D10" s="54"/>
      <c r="E10" s="145"/>
      <c r="F10" s="145"/>
      <c r="G10" s="145"/>
      <c r="H10" s="94"/>
      <c r="I10" s="94"/>
      <c r="J10" s="10"/>
      <c r="K10" s="10">
        <v>2</v>
      </c>
    </row>
    <row r="11" spans="1:11">
      <c r="A11" s="10" t="s">
        <v>778</v>
      </c>
      <c r="B11" s="10" t="s">
        <v>213</v>
      </c>
      <c r="C11" s="147" t="s">
        <v>779</v>
      </c>
      <c r="D11" s="54"/>
      <c r="E11" s="145"/>
      <c r="F11" s="145"/>
      <c r="G11" s="145"/>
      <c r="H11" s="94"/>
      <c r="I11" s="94"/>
      <c r="J11" s="10"/>
      <c r="K11" s="10">
        <v>2</v>
      </c>
    </row>
    <row r="12" spans="1:11" ht="29.1">
      <c r="A12" s="10" t="s">
        <v>780</v>
      </c>
      <c r="B12" s="10" t="s">
        <v>213</v>
      </c>
      <c r="C12" s="147" t="s">
        <v>781</v>
      </c>
      <c r="D12" s="54"/>
      <c r="E12" s="145"/>
      <c r="F12" s="145"/>
      <c r="G12" s="145"/>
      <c r="H12" s="94"/>
      <c r="I12" s="94"/>
      <c r="J12" s="10"/>
      <c r="K12" s="10">
        <v>2</v>
      </c>
    </row>
    <row r="13" spans="1:11">
      <c r="A13" s="10" t="s">
        <v>782</v>
      </c>
      <c r="B13" s="10" t="s">
        <v>213</v>
      </c>
      <c r="C13" s="147" t="s">
        <v>783</v>
      </c>
      <c r="D13" s="54"/>
      <c r="E13" s="145"/>
      <c r="F13" s="145"/>
      <c r="G13" s="145"/>
      <c r="H13" s="94"/>
      <c r="I13" s="94"/>
      <c r="J13" s="10"/>
      <c r="K13" s="10">
        <v>2</v>
      </c>
    </row>
    <row r="14" spans="1:11">
      <c r="A14" s="10" t="s">
        <v>784</v>
      </c>
      <c r="B14" s="10" t="s">
        <v>213</v>
      </c>
      <c r="C14" s="147" t="s">
        <v>785</v>
      </c>
      <c r="D14" s="54"/>
      <c r="E14" s="145"/>
      <c r="F14" s="145"/>
      <c r="G14" s="145"/>
      <c r="H14" s="94"/>
      <c r="I14" s="94"/>
      <c r="J14" s="10"/>
      <c r="K14" s="10">
        <v>2</v>
      </c>
    </row>
    <row r="15" spans="1:11">
      <c r="A15" s="10" t="s">
        <v>786</v>
      </c>
      <c r="B15" s="10" t="s">
        <v>213</v>
      </c>
      <c r="C15" s="147" t="s">
        <v>787</v>
      </c>
      <c r="D15" s="54"/>
      <c r="E15" s="145"/>
      <c r="F15" s="145"/>
      <c r="G15" s="145"/>
      <c r="H15" s="94"/>
      <c r="I15" s="94"/>
      <c r="J15" s="10"/>
      <c r="K15" s="10">
        <v>2</v>
      </c>
    </row>
    <row r="16" spans="1:11">
      <c r="A16" s="10" t="s">
        <v>788</v>
      </c>
      <c r="B16" s="10" t="s">
        <v>213</v>
      </c>
      <c r="C16" s="252" t="s">
        <v>789</v>
      </c>
      <c r="D16" s="54"/>
      <c r="E16" s="145"/>
      <c r="F16" s="145"/>
      <c r="G16" s="145"/>
      <c r="H16" s="94"/>
      <c r="I16" s="94"/>
      <c r="J16" s="10"/>
      <c r="K16" s="10">
        <v>2</v>
      </c>
    </row>
    <row r="17" spans="1:11" ht="29.1">
      <c r="A17" s="10" t="s">
        <v>790</v>
      </c>
      <c r="B17" s="10" t="s">
        <v>213</v>
      </c>
      <c r="C17" s="147" t="s">
        <v>791</v>
      </c>
      <c r="D17" s="54"/>
      <c r="E17" s="145"/>
      <c r="F17" s="145"/>
      <c r="G17" s="145"/>
      <c r="H17" s="94"/>
      <c r="I17" s="94"/>
      <c r="J17" s="10"/>
      <c r="K17" s="10">
        <v>2</v>
      </c>
    </row>
    <row r="18" spans="1:11" ht="43.5">
      <c r="A18" s="10" t="s">
        <v>792</v>
      </c>
      <c r="B18" s="10" t="s">
        <v>213</v>
      </c>
      <c r="C18" s="147" t="s">
        <v>793</v>
      </c>
      <c r="D18" s="54"/>
      <c r="E18" s="145"/>
      <c r="F18" s="145"/>
      <c r="G18" s="145"/>
      <c r="H18" s="94"/>
      <c r="I18" s="94"/>
      <c r="J18" s="10"/>
      <c r="K18" s="10">
        <v>2</v>
      </c>
    </row>
    <row r="19" spans="1:11" ht="20.25" customHeight="1">
      <c r="A19" s="10" t="s">
        <v>794</v>
      </c>
      <c r="B19" s="10" t="s">
        <v>213</v>
      </c>
      <c r="C19" s="147" t="s">
        <v>795</v>
      </c>
      <c r="D19" s="54"/>
      <c r="E19" s="145"/>
      <c r="F19" s="145"/>
      <c r="G19" s="145"/>
      <c r="H19" s="94"/>
      <c r="I19" s="94"/>
      <c r="J19" s="10"/>
      <c r="K19" s="10">
        <v>2</v>
      </c>
    </row>
    <row r="20" spans="1:11" ht="29.1">
      <c r="A20" s="10" t="s">
        <v>796</v>
      </c>
      <c r="B20" s="10" t="s">
        <v>213</v>
      </c>
      <c r="C20" s="147" t="s">
        <v>797</v>
      </c>
      <c r="D20" s="87"/>
      <c r="E20" s="13"/>
      <c r="F20" s="13"/>
      <c r="G20" s="13"/>
      <c r="H20" s="13"/>
      <c r="I20" s="94"/>
      <c r="J20" s="10"/>
      <c r="K20" s="10">
        <v>2</v>
      </c>
    </row>
    <row r="21" spans="1:11" ht="43.5">
      <c r="A21" s="10" t="s">
        <v>798</v>
      </c>
      <c r="B21" s="10" t="s">
        <v>213</v>
      </c>
      <c r="C21" s="147" t="s">
        <v>799</v>
      </c>
      <c r="D21" s="54"/>
      <c r="E21" s="145"/>
      <c r="F21" s="145"/>
      <c r="G21" s="145"/>
      <c r="H21" s="94"/>
      <c r="I21" s="94"/>
      <c r="J21" s="10"/>
      <c r="K21" s="10">
        <v>2</v>
      </c>
    </row>
    <row r="22" spans="1:11" ht="29.1">
      <c r="A22" s="10" t="s">
        <v>800</v>
      </c>
      <c r="B22" s="10" t="s">
        <v>213</v>
      </c>
      <c r="C22" s="147" t="s">
        <v>801</v>
      </c>
      <c r="D22" s="54"/>
      <c r="E22" s="145"/>
      <c r="F22" s="145"/>
      <c r="G22" s="145"/>
      <c r="H22" s="94"/>
      <c r="I22" s="94"/>
      <c r="J22" s="10"/>
      <c r="K22" s="10">
        <v>2</v>
      </c>
    </row>
    <row r="23" spans="1:11">
      <c r="A23" s="10" t="s">
        <v>802</v>
      </c>
      <c r="B23" s="10">
        <v>61850</v>
      </c>
      <c r="C23" s="147" t="s">
        <v>803</v>
      </c>
      <c r="D23" s="139"/>
      <c r="E23" s="145"/>
      <c r="F23" s="145"/>
      <c r="G23" s="145"/>
      <c r="H23" s="94"/>
      <c r="I23" s="94"/>
      <c r="J23" s="10"/>
      <c r="K23" s="10">
        <v>4</v>
      </c>
    </row>
    <row r="24" spans="1:11" ht="43.5">
      <c r="A24" s="10" t="s">
        <v>804</v>
      </c>
      <c r="B24" s="10">
        <v>61850</v>
      </c>
      <c r="C24" s="107" t="s">
        <v>805</v>
      </c>
      <c r="D24" s="87"/>
      <c r="E24" s="13"/>
      <c r="F24" s="13"/>
      <c r="G24" s="13"/>
      <c r="H24" s="13"/>
      <c r="I24" s="94"/>
      <c r="J24" s="10"/>
      <c r="K24" s="10">
        <v>4</v>
      </c>
    </row>
    <row r="25" spans="1:11" ht="29.1">
      <c r="A25" s="10" t="s">
        <v>806</v>
      </c>
      <c r="B25" s="10">
        <v>61850</v>
      </c>
      <c r="C25" s="107" t="s">
        <v>807</v>
      </c>
      <c r="D25" s="139"/>
      <c r="E25" s="145"/>
      <c r="F25" s="145"/>
      <c r="G25" s="145"/>
      <c r="H25" s="94"/>
      <c r="I25" s="94"/>
      <c r="J25" s="10"/>
      <c r="K25" s="10">
        <v>4</v>
      </c>
    </row>
    <row r="26" spans="1:11" ht="29.1">
      <c r="A26" s="10" t="s">
        <v>808</v>
      </c>
      <c r="B26" s="10">
        <v>61850</v>
      </c>
      <c r="C26" s="107" t="s">
        <v>809</v>
      </c>
      <c r="D26" s="54"/>
      <c r="E26" s="145"/>
      <c r="F26" s="145"/>
      <c r="G26" s="145"/>
      <c r="H26" s="94"/>
      <c r="I26" s="94"/>
      <c r="J26" s="10"/>
      <c r="K26" s="10">
        <v>4</v>
      </c>
    </row>
    <row r="27" spans="1:11" ht="29.1">
      <c r="A27" s="10" t="s">
        <v>810</v>
      </c>
      <c r="B27" s="10">
        <v>61850</v>
      </c>
      <c r="C27" s="107" t="s">
        <v>811</v>
      </c>
      <c r="D27" s="54"/>
      <c r="E27" s="145"/>
      <c r="F27" s="145"/>
      <c r="G27" s="145"/>
      <c r="H27" s="94"/>
      <c r="I27" s="94"/>
      <c r="J27" s="10"/>
      <c r="K27" s="10">
        <v>4</v>
      </c>
    </row>
    <row r="28" spans="1:11" ht="43.5">
      <c r="A28" s="10" t="s">
        <v>812</v>
      </c>
      <c r="B28" s="10">
        <v>61850</v>
      </c>
      <c r="C28" s="107" t="s">
        <v>813</v>
      </c>
      <c r="D28" s="54"/>
      <c r="E28" s="145"/>
      <c r="F28" s="145"/>
      <c r="G28" s="145"/>
      <c r="H28" s="94"/>
      <c r="I28" s="94"/>
      <c r="J28" s="10"/>
      <c r="K28" s="10">
        <v>4</v>
      </c>
    </row>
    <row r="29" spans="1:11" ht="29.1">
      <c r="A29" s="10" t="s">
        <v>814</v>
      </c>
      <c r="B29" s="10">
        <v>61850</v>
      </c>
      <c r="C29" s="147" t="s">
        <v>815</v>
      </c>
      <c r="D29" s="54"/>
      <c r="E29" s="145"/>
      <c r="F29" s="145"/>
      <c r="G29" s="145"/>
      <c r="H29" s="94"/>
      <c r="I29" s="94"/>
      <c r="J29" s="10"/>
      <c r="K29" s="10">
        <v>4</v>
      </c>
    </row>
    <row r="30" spans="1:11" ht="29.1">
      <c r="A30" s="10" t="s">
        <v>816</v>
      </c>
      <c r="B30" s="10">
        <v>61850</v>
      </c>
      <c r="C30" s="183" t="s">
        <v>817</v>
      </c>
      <c r="D30" s="94"/>
      <c r="E30" s="145"/>
      <c r="F30" s="145"/>
      <c r="G30" s="145"/>
      <c r="H30" s="94"/>
      <c r="I30" s="94"/>
      <c r="J30" s="10"/>
      <c r="K30" s="10">
        <v>4</v>
      </c>
    </row>
    <row r="31" spans="1:11" s="48" customFormat="1">
      <c r="A31" s="10" t="s">
        <v>818</v>
      </c>
      <c r="B31" s="10" t="s">
        <v>819</v>
      </c>
      <c r="C31" s="107" t="s">
        <v>820</v>
      </c>
      <c r="D31" s="139"/>
      <c r="E31" s="145"/>
      <c r="F31" s="145"/>
      <c r="G31" s="145"/>
      <c r="H31" s="94"/>
      <c r="I31" s="94"/>
      <c r="J31" s="10" t="s">
        <v>36</v>
      </c>
      <c r="K31" s="10">
        <v>2</v>
      </c>
    </row>
    <row r="32" spans="1:11">
      <c r="A32" s="10" t="s">
        <v>821</v>
      </c>
      <c r="B32" s="10" t="s">
        <v>819</v>
      </c>
      <c r="C32" s="107" t="s">
        <v>822</v>
      </c>
      <c r="D32" s="139"/>
      <c r="E32" s="145"/>
      <c r="F32" s="145"/>
      <c r="G32" s="145"/>
      <c r="H32" s="94"/>
      <c r="I32" s="94"/>
      <c r="J32" s="10"/>
      <c r="K32" s="10">
        <v>2</v>
      </c>
    </row>
    <row r="33" spans="1:11">
      <c r="A33" s="10" t="s">
        <v>823</v>
      </c>
      <c r="B33" s="10" t="s">
        <v>819</v>
      </c>
      <c r="C33" s="107" t="s">
        <v>824</v>
      </c>
      <c r="D33" s="94"/>
      <c r="E33" s="145"/>
      <c r="F33" s="145"/>
      <c r="G33" s="145"/>
      <c r="H33" s="94"/>
      <c r="I33" s="94"/>
      <c r="J33" s="10"/>
      <c r="K33" s="10">
        <v>2</v>
      </c>
    </row>
    <row r="34" spans="1:11">
      <c r="A34" s="10" t="s">
        <v>825</v>
      </c>
      <c r="B34" s="10" t="s">
        <v>819</v>
      </c>
      <c r="C34" s="107" t="s">
        <v>826</v>
      </c>
      <c r="D34" s="94"/>
      <c r="E34" s="145"/>
      <c r="F34" s="145"/>
      <c r="G34" s="145"/>
      <c r="H34" s="94"/>
      <c r="I34" s="94"/>
      <c r="J34" s="10"/>
      <c r="K34" s="10">
        <v>2</v>
      </c>
    </row>
    <row r="35" spans="1:11">
      <c r="A35" s="10" t="s">
        <v>827</v>
      </c>
      <c r="B35" s="10" t="s">
        <v>819</v>
      </c>
      <c r="C35" s="107" t="s">
        <v>828</v>
      </c>
      <c r="D35" s="94"/>
      <c r="E35" s="145"/>
      <c r="F35" s="145"/>
      <c r="G35" s="145"/>
      <c r="H35" s="94"/>
      <c r="I35" s="94"/>
      <c r="J35" s="10"/>
      <c r="K35" s="10">
        <v>2</v>
      </c>
    </row>
    <row r="36" spans="1:11">
      <c r="A36" s="10" t="s">
        <v>829</v>
      </c>
      <c r="B36" s="10" t="s">
        <v>819</v>
      </c>
      <c r="C36" s="107" t="s">
        <v>830</v>
      </c>
      <c r="D36" s="94"/>
      <c r="E36" s="145"/>
      <c r="F36" s="145"/>
      <c r="G36" s="145"/>
      <c r="H36" s="94"/>
      <c r="I36" s="94"/>
      <c r="J36" s="10"/>
      <c r="K36" s="10">
        <v>2</v>
      </c>
    </row>
    <row r="37" spans="1:11">
      <c r="A37" s="10" t="s">
        <v>831</v>
      </c>
      <c r="B37" s="10" t="s">
        <v>819</v>
      </c>
      <c r="C37" s="107" t="s">
        <v>832</v>
      </c>
      <c r="D37" s="94"/>
      <c r="E37" s="145"/>
      <c r="F37" s="145"/>
      <c r="G37" s="145"/>
      <c r="H37" s="94"/>
      <c r="I37" s="94"/>
      <c r="J37" s="10" t="s">
        <v>36</v>
      </c>
      <c r="K37" s="10">
        <v>2</v>
      </c>
    </row>
    <row r="38" spans="1:11" ht="29.1">
      <c r="A38" s="10" t="s">
        <v>833</v>
      </c>
      <c r="B38" s="10" t="s">
        <v>819</v>
      </c>
      <c r="C38" s="107" t="s">
        <v>834</v>
      </c>
      <c r="D38" s="139"/>
      <c r="E38" s="145"/>
      <c r="F38" s="145"/>
      <c r="G38" s="145"/>
      <c r="H38" s="94"/>
      <c r="I38" s="94"/>
      <c r="J38" s="10"/>
      <c r="K38" s="10">
        <v>2</v>
      </c>
    </row>
    <row r="39" spans="1:11" s="48" customFormat="1" ht="43.5">
      <c r="A39" s="10" t="s">
        <v>835</v>
      </c>
      <c r="B39" s="10" t="s">
        <v>819</v>
      </c>
      <c r="C39" s="107" t="s">
        <v>836</v>
      </c>
      <c r="D39" s="87"/>
      <c r="E39" s="13"/>
      <c r="F39" s="13"/>
      <c r="G39" s="13"/>
      <c r="H39" s="13"/>
      <c r="I39" s="94"/>
      <c r="J39" s="10"/>
      <c r="K39" s="10">
        <v>2</v>
      </c>
    </row>
    <row r="40" spans="1:11" ht="29.1">
      <c r="A40" s="10" t="s">
        <v>837</v>
      </c>
      <c r="B40" s="10" t="s">
        <v>819</v>
      </c>
      <c r="C40" s="107" t="s">
        <v>838</v>
      </c>
      <c r="D40" s="54"/>
      <c r="E40" s="145"/>
      <c r="F40" s="145"/>
      <c r="G40" s="145"/>
      <c r="H40" s="94"/>
      <c r="I40" s="94"/>
      <c r="J40" s="10"/>
      <c r="K40" s="10">
        <v>2</v>
      </c>
    </row>
    <row r="41" spans="1:11">
      <c r="A41" s="10" t="s">
        <v>839</v>
      </c>
      <c r="B41" s="10" t="s">
        <v>819</v>
      </c>
      <c r="C41" s="107" t="s">
        <v>840</v>
      </c>
      <c r="D41" s="106"/>
      <c r="E41" s="145"/>
      <c r="F41" s="145"/>
      <c r="G41" s="145"/>
      <c r="H41" s="94"/>
      <c r="I41" s="94"/>
      <c r="J41" s="10"/>
      <c r="K41" s="10">
        <v>2</v>
      </c>
    </row>
    <row r="42" spans="1:11" ht="29.1">
      <c r="A42" s="10" t="s">
        <v>841</v>
      </c>
      <c r="B42" s="10" t="s">
        <v>819</v>
      </c>
      <c r="C42" s="107" t="s">
        <v>842</v>
      </c>
      <c r="D42" s="106"/>
      <c r="E42" s="145"/>
      <c r="F42" s="145"/>
      <c r="G42" s="145"/>
      <c r="H42" s="94"/>
      <c r="I42" s="94"/>
      <c r="J42" s="10"/>
      <c r="K42" s="10">
        <v>2</v>
      </c>
    </row>
    <row r="43" spans="1:11" ht="29.1">
      <c r="A43" s="10" t="s">
        <v>843</v>
      </c>
      <c r="B43" s="10" t="s">
        <v>819</v>
      </c>
      <c r="C43" s="107" t="s">
        <v>844</v>
      </c>
      <c r="D43" s="106"/>
      <c r="E43" s="145"/>
      <c r="F43" s="145"/>
      <c r="G43" s="145"/>
      <c r="H43" s="94"/>
      <c r="I43" s="94"/>
      <c r="J43" s="10"/>
      <c r="K43" s="10">
        <v>2</v>
      </c>
    </row>
    <row r="44" spans="1:11" ht="29.1">
      <c r="A44" s="10" t="s">
        <v>845</v>
      </c>
      <c r="B44" s="10" t="s">
        <v>819</v>
      </c>
      <c r="C44" s="107" t="s">
        <v>846</v>
      </c>
      <c r="D44" s="94"/>
      <c r="E44" s="145"/>
      <c r="F44" s="145"/>
      <c r="G44" s="145"/>
      <c r="H44" s="94"/>
      <c r="I44" s="94"/>
      <c r="J44" s="10"/>
      <c r="K44" s="10">
        <v>2</v>
      </c>
    </row>
    <row r="45" spans="1:11">
      <c r="A45" s="10" t="s">
        <v>847</v>
      </c>
      <c r="B45" s="10" t="s">
        <v>848</v>
      </c>
      <c r="C45" s="107" t="s">
        <v>849</v>
      </c>
      <c r="D45" s="94"/>
      <c r="E45" s="145"/>
      <c r="F45" s="145"/>
      <c r="G45" s="145"/>
      <c r="H45" s="94"/>
      <c r="I45" s="94"/>
      <c r="J45" s="10" t="s">
        <v>36</v>
      </c>
      <c r="K45" s="10">
        <v>2</v>
      </c>
    </row>
    <row r="46" spans="1:11" ht="43.5">
      <c r="A46" s="10" t="s">
        <v>850</v>
      </c>
      <c r="B46" s="10" t="s">
        <v>848</v>
      </c>
      <c r="C46" s="107" t="s">
        <v>851</v>
      </c>
      <c r="D46" s="41"/>
      <c r="E46" s="13"/>
      <c r="F46" s="13"/>
      <c r="G46" s="13"/>
      <c r="H46" s="13"/>
      <c r="I46" s="94"/>
      <c r="J46" s="10"/>
      <c r="K46" s="10">
        <v>2</v>
      </c>
    </row>
    <row r="47" spans="1:11" ht="29.1">
      <c r="A47" s="10" t="s">
        <v>852</v>
      </c>
      <c r="B47" s="10" t="s">
        <v>848</v>
      </c>
      <c r="C47" s="3" t="s">
        <v>853</v>
      </c>
      <c r="D47" s="94"/>
      <c r="E47" s="13"/>
      <c r="F47" s="13"/>
      <c r="G47" s="13"/>
      <c r="H47" s="13"/>
      <c r="I47" s="94"/>
      <c r="J47" s="10"/>
      <c r="K47" s="10">
        <v>2</v>
      </c>
    </row>
    <row r="48" spans="1:11" ht="29.1">
      <c r="A48" s="10" t="s">
        <v>854</v>
      </c>
      <c r="B48" s="10" t="s">
        <v>848</v>
      </c>
      <c r="C48" s="3" t="s">
        <v>855</v>
      </c>
      <c r="D48" s="106"/>
      <c r="E48" s="13"/>
      <c r="F48" s="13"/>
      <c r="G48" s="13"/>
      <c r="H48" s="13"/>
      <c r="I48" s="94"/>
      <c r="J48" s="10"/>
      <c r="K48" s="10">
        <v>2</v>
      </c>
    </row>
    <row r="49" spans="1:11" ht="29.1">
      <c r="A49" s="10" t="s">
        <v>856</v>
      </c>
      <c r="B49" s="10" t="s">
        <v>848</v>
      </c>
      <c r="C49" s="148" t="s">
        <v>857</v>
      </c>
      <c r="D49" s="106"/>
      <c r="E49" s="13"/>
      <c r="F49" s="13"/>
      <c r="G49" s="13"/>
      <c r="H49" s="13"/>
      <c r="I49" s="94"/>
      <c r="J49" s="10"/>
      <c r="K49" s="10">
        <v>2</v>
      </c>
    </row>
    <row r="50" spans="1:11">
      <c r="A50" s="10" t="s">
        <v>858</v>
      </c>
      <c r="B50" s="10" t="s">
        <v>848</v>
      </c>
      <c r="C50" s="3" t="s">
        <v>859</v>
      </c>
      <c r="D50" s="106"/>
      <c r="E50" s="13"/>
      <c r="F50" s="13"/>
      <c r="G50" s="13"/>
      <c r="H50" s="13"/>
      <c r="I50" s="94"/>
      <c r="J50" s="10"/>
      <c r="K50" s="10">
        <v>2</v>
      </c>
    </row>
    <row r="51" spans="1:11" ht="29.1">
      <c r="A51" s="10" t="s">
        <v>860</v>
      </c>
      <c r="B51" s="10" t="s">
        <v>848</v>
      </c>
      <c r="C51" s="107" t="s">
        <v>861</v>
      </c>
      <c r="D51" s="54"/>
      <c r="E51" s="13"/>
      <c r="F51" s="13"/>
      <c r="G51" s="13"/>
      <c r="H51" s="13"/>
      <c r="I51" s="94"/>
      <c r="J51" s="10"/>
      <c r="K51" s="10">
        <v>2</v>
      </c>
    </row>
    <row r="52" spans="1:11" s="48" customFormat="1">
      <c r="A52" s="10" t="s">
        <v>862</v>
      </c>
      <c r="B52" s="10" t="s">
        <v>848</v>
      </c>
      <c r="C52" s="107" t="s">
        <v>863</v>
      </c>
      <c r="D52" s="139"/>
      <c r="E52" s="145"/>
      <c r="F52" s="145"/>
      <c r="G52" s="145"/>
      <c r="H52" s="94"/>
      <c r="I52" s="94"/>
      <c r="J52" s="10"/>
      <c r="K52" s="10">
        <v>2</v>
      </c>
    </row>
    <row r="53" spans="1:11">
      <c r="A53" s="10" t="s">
        <v>864</v>
      </c>
      <c r="B53" s="10" t="s">
        <v>848</v>
      </c>
      <c r="C53" s="107" t="s">
        <v>865</v>
      </c>
      <c r="D53" s="54"/>
      <c r="E53" s="13"/>
      <c r="F53" s="13"/>
      <c r="G53" s="13"/>
      <c r="H53" s="13"/>
      <c r="I53" s="94"/>
      <c r="J53" s="10"/>
      <c r="K53" s="10">
        <v>2</v>
      </c>
    </row>
    <row r="54" spans="1:11" ht="15.6">
      <c r="A54" s="10" t="s">
        <v>866</v>
      </c>
      <c r="B54" s="253" t="s">
        <v>848</v>
      </c>
      <c r="C54" s="3" t="s">
        <v>867</v>
      </c>
      <c r="D54" s="54"/>
      <c r="E54" s="13"/>
      <c r="F54" s="13"/>
      <c r="G54" s="13"/>
      <c r="H54" s="13"/>
      <c r="I54" s="94"/>
      <c r="J54" s="10"/>
      <c r="K54" s="10">
        <v>2</v>
      </c>
    </row>
    <row r="55" spans="1:11" ht="29.1">
      <c r="A55" s="10" t="s">
        <v>868</v>
      </c>
      <c r="B55" s="10" t="s">
        <v>848</v>
      </c>
      <c r="C55" s="107" t="s">
        <v>869</v>
      </c>
      <c r="D55" s="54"/>
      <c r="E55" s="13"/>
      <c r="F55" s="13"/>
      <c r="G55" s="13"/>
      <c r="H55" s="13"/>
      <c r="I55" s="94"/>
      <c r="J55" s="10"/>
      <c r="K55" s="10">
        <v>2</v>
      </c>
    </row>
    <row r="56" spans="1:11" ht="29.1">
      <c r="A56" s="10" t="s">
        <v>870</v>
      </c>
      <c r="B56" s="10" t="s">
        <v>848</v>
      </c>
      <c r="C56" s="147" t="s">
        <v>871</v>
      </c>
      <c r="D56" s="139"/>
      <c r="E56" s="145"/>
      <c r="F56" s="69"/>
      <c r="G56" s="69"/>
      <c r="H56" s="12"/>
      <c r="I56" s="12"/>
      <c r="J56" s="10"/>
      <c r="K56" s="10">
        <v>2</v>
      </c>
    </row>
    <row r="57" spans="1:11">
      <c r="A57" s="10" t="s">
        <v>872</v>
      </c>
      <c r="B57" s="10" t="s">
        <v>848</v>
      </c>
      <c r="C57" s="107" t="s">
        <v>873</v>
      </c>
      <c r="D57" s="139"/>
      <c r="E57" s="145"/>
      <c r="F57" s="145"/>
      <c r="G57" s="145"/>
      <c r="H57" s="94"/>
      <c r="I57" s="94"/>
      <c r="J57" s="10"/>
      <c r="K57" s="10">
        <v>2</v>
      </c>
    </row>
    <row r="58" spans="1:11" ht="31.35" customHeight="1">
      <c r="A58" s="10" t="s">
        <v>874</v>
      </c>
      <c r="B58" s="10" t="s">
        <v>848</v>
      </c>
      <c r="C58" s="107" t="s">
        <v>875</v>
      </c>
      <c r="D58" s="139"/>
      <c r="E58" s="145"/>
      <c r="F58" s="145"/>
      <c r="G58" s="145"/>
      <c r="H58" s="94"/>
      <c r="I58" s="94"/>
      <c r="J58" s="10"/>
      <c r="K58" s="10">
        <v>2</v>
      </c>
    </row>
    <row r="59" spans="1:11" ht="43.5">
      <c r="A59" s="10" t="s">
        <v>876</v>
      </c>
      <c r="B59" s="10" t="s">
        <v>848</v>
      </c>
      <c r="C59" s="107" t="s">
        <v>877</v>
      </c>
      <c r="D59" s="54"/>
      <c r="E59" s="145"/>
      <c r="F59" s="145"/>
      <c r="G59" s="145"/>
      <c r="H59" s="94"/>
      <c r="I59" s="94"/>
      <c r="J59" s="10"/>
      <c r="K59" s="10">
        <v>2</v>
      </c>
    </row>
    <row r="60" spans="1:11">
      <c r="A60" s="10" t="s">
        <v>878</v>
      </c>
      <c r="B60" s="10" t="s">
        <v>848</v>
      </c>
      <c r="C60" s="107" t="s">
        <v>879</v>
      </c>
      <c r="D60" s="106"/>
      <c r="E60" s="145"/>
      <c r="F60" s="145"/>
      <c r="G60" s="145"/>
      <c r="H60" s="94"/>
      <c r="I60" s="94"/>
      <c r="J60" s="10"/>
      <c r="K60" s="10">
        <v>2</v>
      </c>
    </row>
    <row r="61" spans="1:11">
      <c r="A61" s="10" t="s">
        <v>880</v>
      </c>
      <c r="B61" s="10" t="s">
        <v>848</v>
      </c>
      <c r="C61" s="107" t="s">
        <v>881</v>
      </c>
      <c r="D61" s="106"/>
      <c r="E61" s="145"/>
      <c r="F61" s="145"/>
      <c r="G61" s="145"/>
      <c r="H61" s="94"/>
      <c r="I61" s="94"/>
      <c r="J61" s="10"/>
      <c r="K61" s="10">
        <v>2</v>
      </c>
    </row>
    <row r="62" spans="1:11" ht="43.5">
      <c r="A62" s="10" t="s">
        <v>882</v>
      </c>
      <c r="B62" s="10" t="s">
        <v>848</v>
      </c>
      <c r="C62" s="107" t="s">
        <v>883</v>
      </c>
      <c r="D62" s="106"/>
      <c r="E62" s="145"/>
      <c r="F62" s="145"/>
      <c r="G62" s="145"/>
      <c r="H62" s="94"/>
      <c r="I62" s="94"/>
      <c r="J62" s="10"/>
      <c r="K62" s="10">
        <v>2</v>
      </c>
    </row>
    <row r="63" spans="1:11" ht="29.1">
      <c r="A63" s="10" t="s">
        <v>884</v>
      </c>
      <c r="B63" s="10" t="s">
        <v>848</v>
      </c>
      <c r="C63" s="107" t="s">
        <v>885</v>
      </c>
      <c r="D63" s="106"/>
      <c r="E63" s="145"/>
      <c r="F63" s="145"/>
      <c r="G63" s="145"/>
      <c r="H63" s="94"/>
      <c r="I63" s="94"/>
      <c r="J63" s="10"/>
      <c r="K63" s="10">
        <v>2</v>
      </c>
    </row>
    <row r="64" spans="1:11" ht="29.1">
      <c r="A64" s="10" t="s">
        <v>886</v>
      </c>
      <c r="B64" s="10" t="s">
        <v>887</v>
      </c>
      <c r="C64" s="33" t="s">
        <v>888</v>
      </c>
      <c r="D64" s="94"/>
      <c r="E64" s="13"/>
      <c r="F64" s="13"/>
      <c r="G64" s="13"/>
      <c r="H64" s="13"/>
      <c r="I64" s="94"/>
      <c r="J64" s="10"/>
      <c r="K64" s="10">
        <v>4</v>
      </c>
    </row>
    <row r="65" spans="1:11" ht="29.1">
      <c r="A65" s="10" t="s">
        <v>889</v>
      </c>
      <c r="B65" s="10" t="s">
        <v>890</v>
      </c>
      <c r="C65" s="33" t="s">
        <v>891</v>
      </c>
      <c r="D65" s="94"/>
      <c r="E65" s="13"/>
      <c r="F65" s="13"/>
      <c r="G65" s="13"/>
      <c r="H65" s="13"/>
      <c r="I65" s="94"/>
      <c r="J65" s="10"/>
      <c r="K65" s="10">
        <v>4</v>
      </c>
    </row>
    <row r="66" spans="1:11" ht="29.1">
      <c r="A66" s="10" t="s">
        <v>892</v>
      </c>
      <c r="B66" s="10" t="s">
        <v>893</v>
      </c>
      <c r="C66" s="33" t="s">
        <v>894</v>
      </c>
      <c r="D66" s="94"/>
      <c r="E66" s="13"/>
      <c r="F66" s="13"/>
      <c r="G66" s="13"/>
      <c r="H66" s="13"/>
      <c r="I66" s="94"/>
      <c r="J66" s="10"/>
      <c r="K66" s="10">
        <v>4</v>
      </c>
    </row>
    <row r="67" spans="1:11" ht="29.1">
      <c r="A67" s="10" t="s">
        <v>895</v>
      </c>
      <c r="B67" s="145" t="s">
        <v>896</v>
      </c>
      <c r="C67" s="33" t="s">
        <v>897</v>
      </c>
      <c r="D67" s="94"/>
      <c r="E67" s="13"/>
      <c r="F67" s="13"/>
      <c r="G67" s="13"/>
      <c r="H67" s="13"/>
      <c r="I67" s="94"/>
      <c r="J67" s="10"/>
      <c r="K67" s="10">
        <v>2</v>
      </c>
    </row>
    <row r="68" spans="1:11" ht="43.5">
      <c r="A68" s="10" t="s">
        <v>898</v>
      </c>
      <c r="B68" s="145" t="s">
        <v>896</v>
      </c>
      <c r="C68" s="33" t="s">
        <v>899</v>
      </c>
      <c r="D68" s="94"/>
      <c r="E68" s="13"/>
      <c r="F68" s="13"/>
      <c r="G68" s="13"/>
      <c r="H68" s="13"/>
      <c r="I68" s="94"/>
      <c r="J68" s="10"/>
      <c r="K68" s="10">
        <v>2</v>
      </c>
    </row>
    <row r="69" spans="1:11" ht="29.1">
      <c r="A69" s="10" t="s">
        <v>900</v>
      </c>
      <c r="B69" s="145" t="s">
        <v>896</v>
      </c>
      <c r="C69" s="33" t="s">
        <v>901</v>
      </c>
      <c r="D69" s="94"/>
      <c r="E69" s="13"/>
      <c r="F69" s="13"/>
      <c r="G69" s="13"/>
      <c r="H69" s="13"/>
      <c r="I69" s="94"/>
      <c r="J69" s="10"/>
      <c r="K69" s="10">
        <v>2</v>
      </c>
    </row>
    <row r="71" spans="1:11">
      <c r="A71" s="57"/>
      <c r="B71" s="57"/>
      <c r="C71" s="57"/>
      <c r="D71" s="5"/>
      <c r="E71" s="40"/>
      <c r="F71" s="40"/>
      <c r="G71" s="40"/>
      <c r="H71" s="40"/>
      <c r="I71" s="5"/>
      <c r="J71" s="40"/>
      <c r="K71" s="40"/>
    </row>
    <row r="72" spans="1:11">
      <c r="A72" s="57"/>
      <c r="B72" s="57"/>
      <c r="C72" s="57"/>
      <c r="D72" s="5"/>
      <c r="E72" s="40"/>
      <c r="F72" s="40"/>
      <c r="G72" s="40"/>
      <c r="H72" s="40"/>
      <c r="I72" s="5"/>
      <c r="J72" s="40"/>
      <c r="K72" s="40"/>
    </row>
    <row r="73" spans="1:11" hidden="1">
      <c r="A73" s="57"/>
      <c r="B73" s="57"/>
      <c r="C73" s="57"/>
      <c r="D73" s="5"/>
      <c r="E73" s="40"/>
      <c r="F73" s="40"/>
      <c r="G73" s="40"/>
      <c r="H73" s="40"/>
      <c r="I73" s="5"/>
      <c r="J73" s="40"/>
      <c r="K73" s="40"/>
    </row>
    <row r="74" spans="1:11">
      <c r="A74" s="57"/>
      <c r="B74" s="57"/>
      <c r="C74" s="57"/>
      <c r="D74" s="5"/>
      <c r="E74" s="40"/>
      <c r="F74" s="40"/>
      <c r="G74" s="40"/>
      <c r="H74" s="40"/>
      <c r="I74" s="5"/>
      <c r="J74" s="40"/>
      <c r="K74" s="40"/>
    </row>
    <row r="75" spans="1:11" hidden="1">
      <c r="A75" s="57"/>
      <c r="B75" s="57"/>
      <c r="C75" s="57"/>
      <c r="D75" s="5"/>
      <c r="E75" s="40"/>
      <c r="F75" s="40"/>
      <c r="G75" s="40"/>
      <c r="H75" s="40"/>
      <c r="I75" s="5"/>
      <c r="J75" s="40"/>
      <c r="K75" s="40"/>
    </row>
    <row r="76" spans="1:11">
      <c r="A76" s="57"/>
      <c r="B76" s="57"/>
      <c r="C76" s="57"/>
      <c r="D76" s="5"/>
      <c r="E76" s="40"/>
      <c r="F76" s="40"/>
      <c r="G76" s="40"/>
      <c r="H76" s="40"/>
      <c r="I76" s="5"/>
      <c r="J76" s="40"/>
      <c r="K76" s="40"/>
    </row>
    <row r="77" spans="1:11">
      <c r="A77" s="57"/>
      <c r="B77" s="57"/>
      <c r="C77" s="57"/>
      <c r="D77" s="5"/>
      <c r="E77" s="40"/>
      <c r="F77" s="40"/>
      <c r="G77" s="40"/>
      <c r="H77" s="40"/>
      <c r="I77" s="5"/>
      <c r="J77" s="40"/>
      <c r="K77" s="40"/>
    </row>
    <row r="78" spans="1:11">
      <c r="A78" s="57"/>
      <c r="B78" s="57"/>
      <c r="C78" s="57"/>
      <c r="D78" s="5"/>
      <c r="E78" s="40"/>
      <c r="F78" s="40"/>
      <c r="G78" s="40"/>
      <c r="H78" s="40"/>
      <c r="I78" s="5"/>
      <c r="J78" s="40"/>
      <c r="K78" s="40"/>
    </row>
  </sheetData>
  <autoFilter ref="A2:K69" xr:uid="{A029808D-DA55-4706-AF30-FD5A7C8E0CD7}"/>
  <mergeCells count="1">
    <mergeCell ref="D1:H1"/>
  </mergeCells>
  <phoneticPr fontId="51" type="noConversion"/>
  <conditionalFormatting sqref="J70:K70">
    <cfRule type="containsBlanks" dxfId="118" priority="46">
      <formula>LEN(TRIM(J70))=0</formula>
    </cfRule>
    <cfRule type="cellIs" dxfId="117" priority="47" operator="equal">
      <formula>0</formula>
    </cfRule>
    <cfRule type="cellIs" dxfId="116" priority="48" operator="equal">
      <formula>1</formula>
    </cfRule>
    <cfRule type="cellIs" dxfId="115" priority="49" operator="equal">
      <formula>2</formula>
    </cfRule>
    <cfRule type="cellIs" dxfId="114" priority="50" operator="equal">
      <formula>3</formula>
    </cfRule>
  </conditionalFormatting>
  <dataValidations count="1">
    <dataValidation type="list" allowBlank="1" showInputMessage="1" showErrorMessage="1" sqref="E38:G40 E31:G32 E11:G29 E51:G59" xr:uid="{86C77B01-D9AC-48CB-B1AE-92E3D56BC406}">
      <formula1>"X,N/A"</formula1>
    </dataValidation>
  </dataValidations>
  <hyperlinks>
    <hyperlink ref="A1" location="'Table of Contents'!A1" display="Table of Contents" xr:uid="{EA4181D1-0CFF-4DE8-BB86-E3A1BDA3B712}"/>
  </hyperlinks>
  <pageMargins left="0.15" right="0.15" top="0.2" bottom="0.2" header="0.3" footer="0.3"/>
  <pageSetup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tabColor rgb="FFFFFF00"/>
    <pageSetUpPr fitToPage="1"/>
  </sheetPr>
  <dimension ref="A1:K92"/>
  <sheetViews>
    <sheetView zoomScaleNormal="100" workbookViewId="0">
      <pane ySplit="2" topLeftCell="A65" activePane="bottomLeft" state="frozen"/>
      <selection pane="bottomLeft" activeCell="C66" sqref="C66"/>
    </sheetView>
  </sheetViews>
  <sheetFormatPr defaultColWidth="8.5703125" defaultRowHeight="14.45"/>
  <cols>
    <col min="1" max="1" width="18.85546875" style="58" customWidth="1"/>
    <col min="2" max="2" width="13.140625" style="58" bestFit="1" customWidth="1"/>
    <col min="3" max="3" width="84.5703125" style="58" customWidth="1"/>
    <col min="4" max="4" width="7" style="5" customWidth="1"/>
    <col min="5" max="7" width="3.5703125" style="11" customWidth="1"/>
    <col min="8" max="8" width="8.42578125" style="11" customWidth="1"/>
    <col min="9" max="9" width="22.140625" style="14" customWidth="1"/>
    <col min="10" max="11" width="3.5703125" style="11" customWidth="1"/>
    <col min="12" max="16384" width="8.5703125" style="11"/>
  </cols>
  <sheetData>
    <row r="1" spans="1:11">
      <c r="A1" s="80" t="s">
        <v>1</v>
      </c>
      <c r="B1" s="80"/>
      <c r="C1" s="80"/>
      <c r="D1" s="324" t="s">
        <v>408</v>
      </c>
      <c r="E1" s="325"/>
      <c r="F1" s="325"/>
      <c r="G1" s="325"/>
      <c r="H1" s="326"/>
      <c r="I1" s="4"/>
      <c r="J1" s="140"/>
      <c r="K1" s="140"/>
    </row>
    <row r="2" spans="1:11" s="67" customFormat="1" ht="56.45">
      <c r="A2" s="61" t="e">
        <f ca="1">(MID(CELL("filename",A1),FIND("]",CELL("filename",A1))+1,256))&amp;CHAR(10)&amp;"Requirement ID"&amp;CHAR(10)&amp;"   [Total:  "&amp;COUNTA($K3:$K90)&amp;"]"</f>
        <v>#VALUE!</v>
      </c>
      <c r="B2" s="61" t="s">
        <v>180</v>
      </c>
      <c r="C2" s="61" t="s">
        <v>119</v>
      </c>
      <c r="D2" s="65" t="s">
        <v>409</v>
      </c>
      <c r="E2" s="65" t="s">
        <v>8</v>
      </c>
      <c r="F2" s="65" t="s">
        <v>9</v>
      </c>
      <c r="G2" s="65" t="s">
        <v>10</v>
      </c>
      <c r="H2" s="66" t="s">
        <v>410</v>
      </c>
      <c r="I2" s="62" t="s">
        <v>12</v>
      </c>
      <c r="J2" s="78" t="s">
        <v>13</v>
      </c>
      <c r="K2" s="78" t="s">
        <v>14</v>
      </c>
    </row>
    <row r="3" spans="1:11" ht="29.1">
      <c r="A3" s="75" t="s">
        <v>902</v>
      </c>
      <c r="B3" s="130" t="s">
        <v>903</v>
      </c>
      <c r="C3" s="289" t="s">
        <v>904</v>
      </c>
      <c r="D3" s="86"/>
      <c r="E3" s="43"/>
      <c r="F3" s="43"/>
      <c r="G3" s="43"/>
      <c r="H3" s="44"/>
      <c r="I3" s="3"/>
      <c r="J3" s="10" t="s">
        <v>36</v>
      </c>
      <c r="K3" s="10">
        <v>1</v>
      </c>
    </row>
    <row r="4" spans="1:11">
      <c r="A4" s="75" t="s">
        <v>905</v>
      </c>
      <c r="B4" s="130" t="s">
        <v>903</v>
      </c>
      <c r="C4" s="289" t="s">
        <v>906</v>
      </c>
      <c r="D4" s="8"/>
      <c r="E4" s="43"/>
      <c r="F4" s="43"/>
      <c r="G4" s="43"/>
      <c r="H4" s="44"/>
      <c r="I4" s="3"/>
      <c r="J4" s="10"/>
      <c r="K4" s="10">
        <v>1</v>
      </c>
    </row>
    <row r="5" spans="1:11" ht="29.1">
      <c r="A5" s="75" t="s">
        <v>907</v>
      </c>
      <c r="B5" s="130" t="s">
        <v>903</v>
      </c>
      <c r="C5" s="289" t="s">
        <v>908</v>
      </c>
      <c r="D5" s="8"/>
      <c r="E5" s="43"/>
      <c r="F5" s="43"/>
      <c r="G5" s="43"/>
      <c r="H5" s="44"/>
      <c r="I5" s="3"/>
      <c r="J5" s="10"/>
      <c r="K5" s="10">
        <v>1</v>
      </c>
    </row>
    <row r="6" spans="1:11" ht="43.5">
      <c r="A6" s="75" t="s">
        <v>909</v>
      </c>
      <c r="B6" s="130" t="s">
        <v>903</v>
      </c>
      <c r="C6" s="289" t="s">
        <v>910</v>
      </c>
      <c r="D6" s="8"/>
      <c r="E6" s="43"/>
      <c r="F6" s="43"/>
      <c r="G6" s="43"/>
      <c r="H6" s="44"/>
      <c r="I6" s="3"/>
      <c r="J6" s="10"/>
      <c r="K6" s="10">
        <v>1</v>
      </c>
    </row>
    <row r="7" spans="1:11" ht="29.1">
      <c r="A7" s="75" t="s">
        <v>911</v>
      </c>
      <c r="B7" s="130" t="s">
        <v>903</v>
      </c>
      <c r="C7" s="289" t="s">
        <v>912</v>
      </c>
      <c r="D7" s="8"/>
      <c r="E7" s="43"/>
      <c r="F7" s="43"/>
      <c r="G7" s="43"/>
      <c r="H7" s="44"/>
      <c r="I7" s="3"/>
      <c r="J7" s="10"/>
      <c r="K7" s="10">
        <v>1</v>
      </c>
    </row>
    <row r="8" spans="1:11" ht="29.1">
      <c r="A8" s="75" t="s">
        <v>913</v>
      </c>
      <c r="B8" s="130" t="s">
        <v>903</v>
      </c>
      <c r="C8" s="289" t="s">
        <v>914</v>
      </c>
      <c r="D8" s="54"/>
      <c r="E8" s="43"/>
      <c r="F8" s="43"/>
      <c r="G8" s="43"/>
      <c r="H8" s="44"/>
      <c r="I8" s="3"/>
      <c r="J8" s="10"/>
      <c r="K8" s="10">
        <v>1</v>
      </c>
    </row>
    <row r="9" spans="1:11" ht="29.1">
      <c r="A9" s="75" t="s">
        <v>915</v>
      </c>
      <c r="B9" s="130" t="s">
        <v>903</v>
      </c>
      <c r="C9" s="289" t="s">
        <v>916</v>
      </c>
      <c r="D9" s="54"/>
      <c r="E9" s="43"/>
      <c r="F9" s="43"/>
      <c r="G9" s="43"/>
      <c r="H9" s="44"/>
      <c r="I9" s="3"/>
      <c r="J9" s="10"/>
      <c r="K9" s="10">
        <v>1</v>
      </c>
    </row>
    <row r="10" spans="1:11" ht="29.1">
      <c r="A10" s="75" t="s">
        <v>917</v>
      </c>
      <c r="B10" s="130" t="s">
        <v>903</v>
      </c>
      <c r="C10" s="289" t="s">
        <v>918</v>
      </c>
      <c r="D10" s="8"/>
      <c r="E10" s="43"/>
      <c r="F10" s="43"/>
      <c r="G10" s="43"/>
      <c r="H10" s="44"/>
      <c r="I10" s="3"/>
      <c r="J10" s="10"/>
      <c r="K10" s="10">
        <v>1</v>
      </c>
    </row>
    <row r="11" spans="1:11" ht="43.5">
      <c r="A11" s="75" t="s">
        <v>919</v>
      </c>
      <c r="B11" s="130" t="s">
        <v>903</v>
      </c>
      <c r="C11" s="289" t="s">
        <v>920</v>
      </c>
      <c r="D11" s="87"/>
      <c r="E11" s="43"/>
      <c r="F11" s="43"/>
      <c r="G11" s="43"/>
      <c r="H11" s="44"/>
      <c r="I11" s="3"/>
      <c r="J11" s="10"/>
      <c r="K11" s="10">
        <v>1</v>
      </c>
    </row>
    <row r="12" spans="1:11" ht="29.1">
      <c r="A12" s="75" t="s">
        <v>921</v>
      </c>
      <c r="B12" s="130" t="s">
        <v>903</v>
      </c>
      <c r="C12" s="289" t="s">
        <v>922</v>
      </c>
      <c r="D12" s="87"/>
      <c r="E12" s="43"/>
      <c r="F12" s="43"/>
      <c r="G12" s="43"/>
      <c r="H12" s="44"/>
      <c r="I12" s="3"/>
      <c r="J12" s="10"/>
      <c r="K12" s="10">
        <v>1</v>
      </c>
    </row>
    <row r="13" spans="1:11" ht="29.1">
      <c r="A13" s="75" t="s">
        <v>923</v>
      </c>
      <c r="B13" s="130" t="s">
        <v>903</v>
      </c>
      <c r="C13" s="289" t="s">
        <v>924</v>
      </c>
      <c r="D13" s="44"/>
      <c r="E13" s="43"/>
      <c r="F13" s="43"/>
      <c r="G13" s="43"/>
      <c r="H13" s="44"/>
      <c r="I13" s="3"/>
      <c r="J13" s="10"/>
      <c r="K13" s="10">
        <v>1</v>
      </c>
    </row>
    <row r="14" spans="1:11" ht="29.1">
      <c r="A14" s="75" t="s">
        <v>925</v>
      </c>
      <c r="B14" s="130" t="s">
        <v>903</v>
      </c>
      <c r="C14" s="289" t="s">
        <v>926</v>
      </c>
      <c r="D14" s="54"/>
      <c r="E14" s="43"/>
      <c r="F14" s="43"/>
      <c r="G14" s="43"/>
      <c r="H14" s="44"/>
      <c r="I14" s="3"/>
      <c r="J14" s="10"/>
      <c r="K14" s="10">
        <v>1</v>
      </c>
    </row>
    <row r="15" spans="1:11" ht="29.1">
      <c r="A15" s="75" t="s">
        <v>927</v>
      </c>
      <c r="B15" s="130" t="s">
        <v>903</v>
      </c>
      <c r="C15" s="289" t="s">
        <v>928</v>
      </c>
      <c r="D15" s="106"/>
      <c r="E15" s="43"/>
      <c r="F15" s="43"/>
      <c r="G15" s="43"/>
      <c r="H15" s="44"/>
      <c r="I15" s="3"/>
      <c r="J15" s="10"/>
      <c r="K15" s="10">
        <v>1</v>
      </c>
    </row>
    <row r="16" spans="1:11" ht="29.1">
      <c r="A16" s="75" t="s">
        <v>929</v>
      </c>
      <c r="B16" s="130" t="s">
        <v>903</v>
      </c>
      <c r="C16" s="289" t="s">
        <v>930</v>
      </c>
      <c r="D16" s="106"/>
      <c r="E16" s="43"/>
      <c r="F16" s="43"/>
      <c r="G16" s="43"/>
      <c r="H16" s="44"/>
      <c r="I16" s="3"/>
      <c r="J16" s="10"/>
      <c r="K16" s="10">
        <v>1</v>
      </c>
    </row>
    <row r="17" spans="1:11">
      <c r="A17" s="75" t="s">
        <v>931</v>
      </c>
      <c r="B17" s="130" t="s">
        <v>903</v>
      </c>
      <c r="C17" s="289" t="s">
        <v>932</v>
      </c>
      <c r="D17" s="106"/>
      <c r="E17" s="43"/>
      <c r="F17" s="43"/>
      <c r="G17" s="43"/>
      <c r="H17" s="44"/>
      <c r="I17" s="3"/>
      <c r="J17" s="10"/>
      <c r="K17" s="10">
        <v>1</v>
      </c>
    </row>
    <row r="18" spans="1:11" ht="29.1">
      <c r="A18" s="75" t="s">
        <v>933</v>
      </c>
      <c r="B18" s="130" t="s">
        <v>903</v>
      </c>
      <c r="C18" s="289" t="s">
        <v>934</v>
      </c>
      <c r="D18" s="106"/>
      <c r="E18" s="43"/>
      <c r="F18" s="43"/>
      <c r="G18" s="43"/>
      <c r="H18" s="44"/>
      <c r="I18" s="3"/>
      <c r="J18" s="10"/>
      <c r="K18" s="10">
        <v>1</v>
      </c>
    </row>
    <row r="19" spans="1:11" ht="29.1">
      <c r="A19" s="75" t="s">
        <v>935</v>
      </c>
      <c r="B19" s="130" t="s">
        <v>903</v>
      </c>
      <c r="C19" s="289" t="s">
        <v>936</v>
      </c>
      <c r="D19" s="106"/>
      <c r="E19" s="43"/>
      <c r="F19" s="43"/>
      <c r="G19" s="43"/>
      <c r="H19" s="44"/>
      <c r="I19" s="3"/>
      <c r="J19" s="10"/>
      <c r="K19" s="10">
        <v>1</v>
      </c>
    </row>
    <row r="20" spans="1:11" ht="29.1">
      <c r="A20" s="75" t="s">
        <v>937</v>
      </c>
      <c r="B20" s="130" t="s">
        <v>903</v>
      </c>
      <c r="C20" s="289" t="s">
        <v>938</v>
      </c>
      <c r="D20" s="8"/>
      <c r="E20" s="43"/>
      <c r="F20" s="43"/>
      <c r="G20" s="43"/>
      <c r="H20" s="44"/>
      <c r="I20" s="3"/>
      <c r="J20" s="10"/>
      <c r="K20" s="10">
        <v>1</v>
      </c>
    </row>
    <row r="21" spans="1:11">
      <c r="A21" s="75" t="s">
        <v>939</v>
      </c>
      <c r="B21" s="130" t="s">
        <v>903</v>
      </c>
      <c r="C21" s="289" t="s">
        <v>940</v>
      </c>
      <c r="D21" s="86"/>
      <c r="E21" s="43"/>
      <c r="F21" s="43"/>
      <c r="G21" s="43"/>
      <c r="H21" s="44"/>
      <c r="I21" s="3"/>
      <c r="J21" s="10"/>
      <c r="K21" s="10">
        <v>1</v>
      </c>
    </row>
    <row r="22" spans="1:11" ht="43.5">
      <c r="A22" s="75" t="s">
        <v>941</v>
      </c>
      <c r="B22" s="130" t="s">
        <v>903</v>
      </c>
      <c r="C22" s="289" t="s">
        <v>942</v>
      </c>
      <c r="D22" s="86"/>
      <c r="E22" s="43"/>
      <c r="F22" s="43"/>
      <c r="G22" s="43"/>
      <c r="H22" s="44"/>
      <c r="I22" s="3"/>
      <c r="J22" s="10"/>
      <c r="K22" s="10">
        <v>1</v>
      </c>
    </row>
    <row r="23" spans="1:11" ht="29.1">
      <c r="A23" s="75" t="s">
        <v>943</v>
      </c>
      <c r="B23" s="130" t="s">
        <v>944</v>
      </c>
      <c r="C23" s="289" t="s">
        <v>945</v>
      </c>
      <c r="D23" s="86"/>
      <c r="E23" s="43"/>
      <c r="F23" s="43"/>
      <c r="G23" s="43"/>
      <c r="H23" s="44"/>
      <c r="I23" s="3"/>
      <c r="J23" s="10"/>
      <c r="K23" s="10">
        <v>1</v>
      </c>
    </row>
    <row r="24" spans="1:11" ht="43.5">
      <c r="A24" s="75" t="s">
        <v>946</v>
      </c>
      <c r="B24" s="130" t="s">
        <v>944</v>
      </c>
      <c r="C24" s="289" t="s">
        <v>947</v>
      </c>
      <c r="D24" s="86"/>
      <c r="E24" s="43"/>
      <c r="F24" s="43"/>
      <c r="G24" s="43"/>
      <c r="H24" s="44"/>
      <c r="I24" s="3"/>
      <c r="J24" s="10"/>
      <c r="K24" s="10">
        <v>1</v>
      </c>
    </row>
    <row r="25" spans="1:11" ht="29.1">
      <c r="A25" s="75" t="s">
        <v>948</v>
      </c>
      <c r="B25" s="130" t="s">
        <v>949</v>
      </c>
      <c r="C25" s="289" t="s">
        <v>950</v>
      </c>
      <c r="D25" s="8"/>
      <c r="E25" s="43"/>
      <c r="F25" s="43"/>
      <c r="G25" s="43"/>
      <c r="H25" s="44"/>
      <c r="I25" s="3"/>
      <c r="J25" s="10"/>
      <c r="K25" s="10">
        <v>1</v>
      </c>
    </row>
    <row r="26" spans="1:11" ht="29.1">
      <c r="A26" s="75" t="s">
        <v>951</v>
      </c>
      <c r="B26" s="130" t="s">
        <v>949</v>
      </c>
      <c r="C26" s="289" t="s">
        <v>952</v>
      </c>
      <c r="D26" s="8"/>
      <c r="E26" s="43"/>
      <c r="F26" s="43"/>
      <c r="G26" s="43"/>
      <c r="H26" s="44"/>
      <c r="I26" s="3"/>
      <c r="J26" s="10"/>
      <c r="K26" s="10">
        <v>1</v>
      </c>
    </row>
    <row r="27" spans="1:11" ht="29.1">
      <c r="A27" s="75" t="s">
        <v>953</v>
      </c>
      <c r="B27" s="130" t="s">
        <v>949</v>
      </c>
      <c r="C27" s="289" t="s">
        <v>954</v>
      </c>
      <c r="D27" s="87"/>
      <c r="E27" s="43"/>
      <c r="F27" s="43"/>
      <c r="G27" s="43"/>
      <c r="H27" s="44"/>
      <c r="I27" s="3"/>
      <c r="J27" s="10"/>
      <c r="K27" s="10">
        <v>1</v>
      </c>
    </row>
    <row r="28" spans="1:11" ht="43.5">
      <c r="A28" s="75" t="s">
        <v>955</v>
      </c>
      <c r="B28" s="130" t="s">
        <v>956</v>
      </c>
      <c r="C28" s="289" t="s">
        <v>957</v>
      </c>
      <c r="D28" s="3"/>
      <c r="E28" s="43"/>
      <c r="F28" s="43"/>
      <c r="G28" s="43"/>
      <c r="H28" s="44"/>
      <c r="I28" s="3"/>
      <c r="J28" s="10"/>
      <c r="K28" s="10">
        <v>1</v>
      </c>
    </row>
    <row r="29" spans="1:11" ht="29.1">
      <c r="A29" s="75" t="s">
        <v>958</v>
      </c>
      <c r="B29" s="130" t="s">
        <v>959</v>
      </c>
      <c r="C29" s="289" t="s">
        <v>960</v>
      </c>
      <c r="D29" s="54"/>
      <c r="E29" s="43"/>
      <c r="F29" s="43"/>
      <c r="G29" s="43"/>
      <c r="H29" s="44"/>
      <c r="I29" s="3"/>
      <c r="J29" s="10"/>
      <c r="K29" s="10">
        <v>1</v>
      </c>
    </row>
    <row r="30" spans="1:11" ht="29.1">
      <c r="A30" s="75" t="s">
        <v>961</v>
      </c>
      <c r="B30" s="130" t="s">
        <v>962</v>
      </c>
      <c r="C30" s="289" t="s">
        <v>963</v>
      </c>
      <c r="D30" s="87"/>
      <c r="E30" s="43"/>
      <c r="F30" s="43"/>
      <c r="G30" s="43"/>
      <c r="H30" s="44"/>
      <c r="I30" s="3"/>
      <c r="J30" s="10"/>
      <c r="K30" s="10">
        <v>1</v>
      </c>
    </row>
    <row r="31" spans="1:11" ht="29.1">
      <c r="A31" s="75" t="s">
        <v>964</v>
      </c>
      <c r="B31" s="130" t="s">
        <v>962</v>
      </c>
      <c r="C31" s="289" t="s">
        <v>965</v>
      </c>
      <c r="D31" s="8"/>
      <c r="E31" s="43"/>
      <c r="F31" s="43"/>
      <c r="G31" s="43"/>
      <c r="H31" s="44"/>
      <c r="I31" s="3"/>
      <c r="J31" s="10"/>
      <c r="K31" s="10">
        <v>1</v>
      </c>
    </row>
    <row r="32" spans="1:11" ht="29.1">
      <c r="A32" s="75" t="s">
        <v>966</v>
      </c>
      <c r="B32" s="130" t="s">
        <v>607</v>
      </c>
      <c r="C32" s="289" t="s">
        <v>967</v>
      </c>
      <c r="D32" s="54"/>
      <c r="E32" s="43"/>
      <c r="F32" s="43"/>
      <c r="G32" s="43"/>
      <c r="H32" s="44"/>
      <c r="I32" s="3"/>
      <c r="J32" s="10"/>
      <c r="K32" s="10">
        <v>1</v>
      </c>
    </row>
    <row r="33" spans="1:11" ht="29.1">
      <c r="A33" s="75" t="s">
        <v>968</v>
      </c>
      <c r="B33" s="130" t="s">
        <v>607</v>
      </c>
      <c r="C33" s="289" t="s">
        <v>969</v>
      </c>
      <c r="D33" s="87"/>
      <c r="E33" s="43"/>
      <c r="F33" s="43"/>
      <c r="G33" s="43"/>
      <c r="H33" s="9"/>
      <c r="I33" s="3"/>
      <c r="J33" s="10"/>
      <c r="K33" s="10">
        <v>1</v>
      </c>
    </row>
    <row r="34" spans="1:11" ht="29.1">
      <c r="A34" s="75" t="s">
        <v>970</v>
      </c>
      <c r="B34" s="130" t="s">
        <v>607</v>
      </c>
      <c r="C34" s="289" t="s">
        <v>971</v>
      </c>
      <c r="D34" s="113"/>
      <c r="E34" s="114"/>
      <c r="F34" s="114"/>
      <c r="G34" s="114"/>
      <c r="H34" s="115"/>
      <c r="I34" s="50"/>
      <c r="J34" s="10"/>
      <c r="K34" s="10">
        <v>1</v>
      </c>
    </row>
    <row r="35" spans="1:11" ht="29.1">
      <c r="A35" s="75" t="s">
        <v>972</v>
      </c>
      <c r="B35" s="130" t="s">
        <v>687</v>
      </c>
      <c r="C35" s="289" t="s">
        <v>973</v>
      </c>
      <c r="D35" s="54"/>
      <c r="E35" s="43"/>
      <c r="F35" s="43"/>
      <c r="G35" s="43"/>
      <c r="H35" s="44"/>
      <c r="I35" s="3"/>
      <c r="J35" s="10"/>
      <c r="K35" s="10">
        <v>1</v>
      </c>
    </row>
    <row r="36" spans="1:11" ht="29.1">
      <c r="A36" s="75" t="s">
        <v>974</v>
      </c>
      <c r="B36" s="130" t="s">
        <v>687</v>
      </c>
      <c r="C36" s="289" t="s">
        <v>975</v>
      </c>
      <c r="D36" s="87"/>
      <c r="E36" s="43"/>
      <c r="F36" s="43"/>
      <c r="G36" s="43"/>
      <c r="H36" s="44"/>
      <c r="I36" s="3"/>
      <c r="J36" s="10"/>
      <c r="K36" s="10">
        <v>1</v>
      </c>
    </row>
    <row r="37" spans="1:11" ht="29.1">
      <c r="A37" s="75" t="s">
        <v>976</v>
      </c>
      <c r="B37" s="130" t="s">
        <v>687</v>
      </c>
      <c r="C37" s="289" t="s">
        <v>977</v>
      </c>
      <c r="D37" s="3"/>
      <c r="E37" s="43"/>
      <c r="F37" s="43"/>
      <c r="G37" s="43"/>
      <c r="H37" s="44"/>
      <c r="I37" s="3"/>
      <c r="J37" s="10"/>
      <c r="K37" s="10">
        <v>1</v>
      </c>
    </row>
    <row r="38" spans="1:11" ht="29.1">
      <c r="A38" s="75" t="s">
        <v>978</v>
      </c>
      <c r="B38" s="130" t="s">
        <v>979</v>
      </c>
      <c r="C38" s="289" t="s">
        <v>980</v>
      </c>
      <c r="D38" s="86"/>
      <c r="E38" s="43"/>
      <c r="F38" s="43"/>
      <c r="G38" s="43"/>
      <c r="H38" s="44"/>
      <c r="I38" s="3"/>
      <c r="J38" s="10"/>
      <c r="K38" s="10">
        <v>1</v>
      </c>
    </row>
    <row r="39" spans="1:11" ht="29.1">
      <c r="A39" s="75" t="s">
        <v>981</v>
      </c>
      <c r="B39" s="130" t="s">
        <v>979</v>
      </c>
      <c r="C39" s="289" t="s">
        <v>982</v>
      </c>
      <c r="D39" s="44"/>
      <c r="E39" s="43"/>
      <c r="F39" s="43"/>
      <c r="G39" s="43"/>
      <c r="H39" s="44"/>
      <c r="I39" s="3"/>
      <c r="J39" s="10"/>
      <c r="K39" s="10">
        <v>1</v>
      </c>
    </row>
    <row r="40" spans="1:11" ht="57.95">
      <c r="A40" s="75" t="s">
        <v>983</v>
      </c>
      <c r="B40" s="130" t="s">
        <v>979</v>
      </c>
      <c r="C40" s="289" t="s">
        <v>984</v>
      </c>
      <c r="D40" s="44"/>
      <c r="E40" s="43"/>
      <c r="F40" s="43"/>
      <c r="G40" s="43"/>
      <c r="H40" s="44"/>
      <c r="I40" s="3"/>
      <c r="J40" s="10"/>
      <c r="K40" s="10">
        <v>1</v>
      </c>
    </row>
    <row r="41" spans="1:11" ht="43.5">
      <c r="A41" s="75" t="s">
        <v>985</v>
      </c>
      <c r="B41" s="130" t="s">
        <v>986</v>
      </c>
      <c r="C41" s="289" t="s">
        <v>987</v>
      </c>
      <c r="D41" s="3"/>
      <c r="E41" s="10"/>
      <c r="F41" s="10"/>
      <c r="G41" s="10"/>
      <c r="H41" s="3"/>
      <c r="I41" s="3"/>
      <c r="J41" s="10"/>
      <c r="K41" s="10">
        <v>1</v>
      </c>
    </row>
    <row r="42" spans="1:11">
      <c r="A42" s="75" t="s">
        <v>988</v>
      </c>
      <c r="B42" s="130" t="s">
        <v>986</v>
      </c>
      <c r="C42" s="289" t="s">
        <v>989</v>
      </c>
      <c r="D42" s="148"/>
      <c r="E42" s="75"/>
      <c r="F42" s="75"/>
      <c r="G42" s="75"/>
      <c r="H42" s="148"/>
      <c r="I42" s="148"/>
      <c r="J42" s="10"/>
      <c r="K42" s="10">
        <v>1</v>
      </c>
    </row>
    <row r="43" spans="1:11">
      <c r="A43" s="75" t="s">
        <v>990</v>
      </c>
      <c r="B43" s="130" t="s">
        <v>986</v>
      </c>
      <c r="C43" s="289" t="s">
        <v>991</v>
      </c>
      <c r="D43" s="148"/>
      <c r="E43" s="75"/>
      <c r="F43" s="75"/>
      <c r="G43" s="75"/>
      <c r="H43" s="148"/>
      <c r="I43" s="148"/>
      <c r="J43" s="10"/>
      <c r="K43" s="10">
        <v>1</v>
      </c>
    </row>
    <row r="44" spans="1:11">
      <c r="A44" s="75" t="s">
        <v>992</v>
      </c>
      <c r="B44" s="130" t="s">
        <v>986</v>
      </c>
      <c r="C44" s="289" t="s">
        <v>993</v>
      </c>
      <c r="D44" s="148"/>
      <c r="E44" s="75"/>
      <c r="F44" s="75"/>
      <c r="G44" s="75"/>
      <c r="H44" s="148"/>
      <c r="I44" s="148"/>
      <c r="J44" s="10"/>
      <c r="K44" s="10">
        <v>1</v>
      </c>
    </row>
    <row r="45" spans="1:11" ht="43.5">
      <c r="A45" s="75" t="s">
        <v>994</v>
      </c>
      <c r="B45" s="130" t="s">
        <v>986</v>
      </c>
      <c r="C45" s="289" t="s">
        <v>995</v>
      </c>
      <c r="D45" s="148"/>
      <c r="E45" s="75"/>
      <c r="F45" s="75"/>
      <c r="G45" s="75"/>
      <c r="H45" s="148"/>
      <c r="I45" s="108"/>
      <c r="J45" s="10"/>
      <c r="K45" s="10">
        <v>1</v>
      </c>
    </row>
    <row r="46" spans="1:11">
      <c r="A46" s="75" t="s">
        <v>996</v>
      </c>
      <c r="B46" s="130" t="s">
        <v>986</v>
      </c>
      <c r="C46" s="289" t="s">
        <v>997</v>
      </c>
      <c r="D46" s="3"/>
      <c r="E46" s="10"/>
      <c r="F46" s="10"/>
      <c r="G46" s="10"/>
      <c r="H46" s="3"/>
      <c r="I46" s="3"/>
      <c r="J46" s="10"/>
      <c r="K46" s="10">
        <v>1</v>
      </c>
    </row>
    <row r="47" spans="1:11">
      <c r="A47" s="75" t="s">
        <v>998</v>
      </c>
      <c r="B47" s="130" t="s">
        <v>986</v>
      </c>
      <c r="C47" s="289" t="s">
        <v>999</v>
      </c>
      <c r="D47" s="3"/>
      <c r="E47" s="10"/>
      <c r="F47" s="10"/>
      <c r="G47" s="10"/>
      <c r="H47" s="3"/>
      <c r="I47" s="3"/>
      <c r="J47" s="10"/>
      <c r="K47" s="10">
        <v>1</v>
      </c>
    </row>
    <row r="48" spans="1:11">
      <c r="A48" s="75" t="s">
        <v>1000</v>
      </c>
      <c r="B48" s="130" t="s">
        <v>986</v>
      </c>
      <c r="C48" s="289" t="s">
        <v>1001</v>
      </c>
      <c r="D48" s="3"/>
      <c r="E48" s="10"/>
      <c r="F48" s="10"/>
      <c r="G48" s="10"/>
      <c r="H48" s="9"/>
      <c r="I48" s="3"/>
      <c r="J48" s="10"/>
      <c r="K48" s="10">
        <v>1</v>
      </c>
    </row>
    <row r="49" spans="1:11" ht="29.1">
      <c r="A49" s="75" t="s">
        <v>1002</v>
      </c>
      <c r="B49" s="130" t="s">
        <v>986</v>
      </c>
      <c r="C49" s="12" t="s">
        <v>1003</v>
      </c>
      <c r="D49" s="106"/>
      <c r="E49" s="10"/>
      <c r="F49" s="10"/>
      <c r="G49" s="10"/>
      <c r="H49" s="3"/>
      <c r="I49" s="3"/>
      <c r="J49" s="10"/>
      <c r="K49" s="10">
        <v>1</v>
      </c>
    </row>
    <row r="50" spans="1:11" ht="29.1">
      <c r="A50" s="75" t="s">
        <v>1004</v>
      </c>
      <c r="B50" s="130" t="s">
        <v>986</v>
      </c>
      <c r="C50" s="12" t="s">
        <v>1005</v>
      </c>
      <c r="D50" s="106"/>
      <c r="E50" s="10"/>
      <c r="F50" s="10"/>
      <c r="G50" s="10"/>
      <c r="H50" s="3"/>
      <c r="I50" s="3"/>
      <c r="J50" s="10"/>
      <c r="K50" s="10">
        <v>1</v>
      </c>
    </row>
    <row r="51" spans="1:11" ht="29.1">
      <c r="A51" s="75" t="s">
        <v>1006</v>
      </c>
      <c r="B51" s="130" t="s">
        <v>1007</v>
      </c>
      <c r="C51" s="289" t="s">
        <v>1008</v>
      </c>
      <c r="D51" s="3"/>
      <c r="E51" s="10"/>
      <c r="F51" s="10"/>
      <c r="G51" s="10"/>
      <c r="H51" s="3"/>
      <c r="I51" s="3"/>
      <c r="J51" s="10"/>
      <c r="K51" s="10">
        <v>1</v>
      </c>
    </row>
    <row r="52" spans="1:11" ht="29.1">
      <c r="A52" s="75" t="s">
        <v>1009</v>
      </c>
      <c r="B52" s="130" t="s">
        <v>1010</v>
      </c>
      <c r="C52" s="289" t="s">
        <v>1011</v>
      </c>
      <c r="D52" s="106"/>
      <c r="E52" s="10"/>
      <c r="F52" s="10"/>
      <c r="G52" s="10"/>
      <c r="H52" s="3"/>
      <c r="I52" s="3"/>
      <c r="J52" s="10"/>
      <c r="K52" s="10">
        <v>1</v>
      </c>
    </row>
    <row r="53" spans="1:11" ht="29.1">
      <c r="A53" s="75" t="s">
        <v>1012</v>
      </c>
      <c r="B53" s="130" t="s">
        <v>1010</v>
      </c>
      <c r="C53" s="289" t="s">
        <v>1013</v>
      </c>
      <c r="D53" s="106"/>
      <c r="E53" s="10"/>
      <c r="F53" s="10"/>
      <c r="G53" s="10"/>
      <c r="H53" s="3"/>
      <c r="I53" s="3"/>
      <c r="J53" s="10"/>
      <c r="K53" s="10">
        <v>1</v>
      </c>
    </row>
    <row r="54" spans="1:11" ht="29.1">
      <c r="A54" s="75" t="s">
        <v>1014</v>
      </c>
      <c r="B54" s="130" t="s">
        <v>1010</v>
      </c>
      <c r="C54" s="289" t="s">
        <v>1015</v>
      </c>
      <c r="D54" s="106"/>
      <c r="E54" s="10"/>
      <c r="F54" s="10"/>
      <c r="G54" s="10"/>
      <c r="H54" s="3"/>
      <c r="I54" s="3"/>
      <c r="J54" s="10"/>
      <c r="K54" s="10">
        <v>1</v>
      </c>
    </row>
    <row r="55" spans="1:11" ht="29.1">
      <c r="A55" s="75" t="s">
        <v>1016</v>
      </c>
      <c r="B55" s="130" t="s">
        <v>1010</v>
      </c>
      <c r="C55" s="289" t="s">
        <v>1017</v>
      </c>
      <c r="D55" s="106"/>
      <c r="E55" s="10"/>
      <c r="F55" s="10"/>
      <c r="G55" s="10"/>
      <c r="H55" s="3"/>
      <c r="I55" s="3"/>
      <c r="J55" s="10"/>
      <c r="K55" s="10">
        <v>1</v>
      </c>
    </row>
    <row r="56" spans="1:11" ht="29.1">
      <c r="A56" s="75" t="s">
        <v>1018</v>
      </c>
      <c r="B56" s="130" t="s">
        <v>1010</v>
      </c>
      <c r="C56" s="289" t="s">
        <v>1019</v>
      </c>
      <c r="D56" s="106"/>
      <c r="E56" s="10"/>
      <c r="F56" s="10"/>
      <c r="G56" s="10"/>
      <c r="H56" s="3"/>
      <c r="I56" s="3"/>
      <c r="J56" s="10"/>
      <c r="K56" s="10">
        <v>1</v>
      </c>
    </row>
    <row r="57" spans="1:11" ht="43.5">
      <c r="A57" s="75" t="s">
        <v>1020</v>
      </c>
      <c r="B57" s="130" t="s">
        <v>1021</v>
      </c>
      <c r="C57" s="289" t="s">
        <v>1022</v>
      </c>
      <c r="D57" s="8"/>
      <c r="E57" s="92"/>
      <c r="F57" s="92"/>
      <c r="G57" s="92"/>
      <c r="H57" s="93"/>
      <c r="I57" s="94"/>
      <c r="J57" s="10"/>
      <c r="K57" s="10">
        <v>1</v>
      </c>
    </row>
    <row r="58" spans="1:11" ht="43.5">
      <c r="A58" s="75" t="s">
        <v>1023</v>
      </c>
      <c r="B58" s="130" t="s">
        <v>1021</v>
      </c>
      <c r="C58" s="289" t="s">
        <v>1024</v>
      </c>
      <c r="D58" s="8"/>
      <c r="E58" s="92"/>
      <c r="F58" s="92"/>
      <c r="G58" s="92"/>
      <c r="H58" s="93"/>
      <c r="I58" s="12"/>
      <c r="J58" s="10"/>
      <c r="K58" s="10">
        <v>1</v>
      </c>
    </row>
    <row r="59" spans="1:11" ht="29.1">
      <c r="A59" s="75" t="s">
        <v>1025</v>
      </c>
      <c r="B59" s="130" t="s">
        <v>1021</v>
      </c>
      <c r="C59" s="289" t="s">
        <v>1026</v>
      </c>
      <c r="D59" s="54"/>
      <c r="E59" s="92"/>
      <c r="F59" s="92"/>
      <c r="G59" s="92"/>
      <c r="H59" s="93"/>
      <c r="I59" s="94"/>
      <c r="J59" s="10"/>
      <c r="K59" s="10">
        <v>1</v>
      </c>
    </row>
    <row r="60" spans="1:11" ht="29.1">
      <c r="A60" s="75" t="s">
        <v>1027</v>
      </c>
      <c r="B60" s="130" t="s">
        <v>1021</v>
      </c>
      <c r="C60" s="289" t="s">
        <v>1028</v>
      </c>
      <c r="D60" s="54"/>
      <c r="E60" s="92"/>
      <c r="F60" s="92"/>
      <c r="G60" s="92"/>
      <c r="H60" s="93"/>
      <c r="I60" s="94"/>
      <c r="J60" s="10"/>
      <c r="K60" s="10">
        <v>1</v>
      </c>
    </row>
    <row r="61" spans="1:11">
      <c r="A61" s="75" t="s">
        <v>1029</v>
      </c>
      <c r="B61" s="130" t="s">
        <v>1021</v>
      </c>
      <c r="C61" s="289" t="s">
        <v>1030</v>
      </c>
      <c r="D61" s="54"/>
      <c r="E61" s="92"/>
      <c r="F61" s="92"/>
      <c r="G61" s="92"/>
      <c r="H61" s="93"/>
      <c r="I61" s="94"/>
      <c r="J61" s="10"/>
      <c r="K61" s="10">
        <v>1</v>
      </c>
    </row>
    <row r="62" spans="1:11" ht="29.1">
      <c r="A62" s="75" t="s">
        <v>1031</v>
      </c>
      <c r="B62" s="130" t="s">
        <v>1021</v>
      </c>
      <c r="C62" s="289" t="s">
        <v>1032</v>
      </c>
      <c r="D62" s="54"/>
      <c r="E62" s="92"/>
      <c r="F62" s="92"/>
      <c r="G62" s="92"/>
      <c r="H62" s="93"/>
      <c r="I62" s="94"/>
      <c r="J62" s="10"/>
      <c r="K62" s="10">
        <v>1</v>
      </c>
    </row>
    <row r="63" spans="1:11">
      <c r="A63" s="75" t="s">
        <v>1033</v>
      </c>
      <c r="B63" s="130" t="s">
        <v>1021</v>
      </c>
      <c r="C63" s="289" t="s">
        <v>1034</v>
      </c>
      <c r="D63" s="54"/>
      <c r="E63" s="92"/>
      <c r="F63" s="92"/>
      <c r="G63" s="92"/>
      <c r="H63" s="93"/>
      <c r="I63" s="94"/>
      <c r="J63" s="10"/>
      <c r="K63" s="10">
        <v>1</v>
      </c>
    </row>
    <row r="64" spans="1:11">
      <c r="A64" s="75" t="s">
        <v>1035</v>
      </c>
      <c r="B64" s="130" t="s">
        <v>1021</v>
      </c>
      <c r="C64" s="289" t="s">
        <v>1036</v>
      </c>
      <c r="D64" s="54"/>
      <c r="E64" s="92"/>
      <c r="F64" s="92"/>
      <c r="G64" s="92"/>
      <c r="H64" s="93"/>
      <c r="I64" s="94"/>
      <c r="J64" s="10"/>
      <c r="K64" s="10">
        <v>1</v>
      </c>
    </row>
    <row r="65" spans="1:11" ht="29.1">
      <c r="A65" s="75" t="s">
        <v>1037</v>
      </c>
      <c r="B65" s="130" t="s">
        <v>1038</v>
      </c>
      <c r="C65" s="110" t="s">
        <v>1039</v>
      </c>
      <c r="D65" s="54"/>
      <c r="E65" s="92"/>
      <c r="F65" s="92"/>
      <c r="G65" s="92"/>
      <c r="H65" s="93"/>
      <c r="I65" s="12"/>
      <c r="J65" s="10"/>
      <c r="K65" s="10">
        <v>1</v>
      </c>
    </row>
    <row r="66" spans="1:11" ht="43.5">
      <c r="A66" s="75" t="s">
        <v>1040</v>
      </c>
      <c r="B66" s="130" t="s">
        <v>1038</v>
      </c>
      <c r="C66" s="110" t="s">
        <v>1041</v>
      </c>
      <c r="D66" s="8"/>
      <c r="E66" s="92"/>
      <c r="F66" s="92"/>
      <c r="G66" s="92"/>
      <c r="H66" s="93"/>
      <c r="I66" s="12"/>
      <c r="J66" s="10"/>
      <c r="K66" s="10">
        <v>1</v>
      </c>
    </row>
    <row r="67" spans="1:11" ht="43.5">
      <c r="A67" s="75" t="s">
        <v>1042</v>
      </c>
      <c r="B67" s="130" t="s">
        <v>1038</v>
      </c>
      <c r="C67" s="289" t="s">
        <v>1043</v>
      </c>
      <c r="D67" s="54"/>
      <c r="E67" s="92"/>
      <c r="F67" s="92"/>
      <c r="G67" s="92"/>
      <c r="H67" s="93"/>
      <c r="I67" s="12"/>
      <c r="J67" s="10"/>
      <c r="K67" s="10">
        <v>1</v>
      </c>
    </row>
    <row r="68" spans="1:11" ht="29.1">
      <c r="A68" s="75" t="s">
        <v>1044</v>
      </c>
      <c r="B68" s="130" t="s">
        <v>1038</v>
      </c>
      <c r="C68" s="110" t="s">
        <v>1045</v>
      </c>
      <c r="D68" s="54"/>
      <c r="E68" s="92"/>
      <c r="F68" s="92"/>
      <c r="G68" s="92"/>
      <c r="H68" s="93"/>
      <c r="I68" s="12"/>
      <c r="J68" s="10"/>
      <c r="K68" s="10">
        <v>1</v>
      </c>
    </row>
    <row r="69" spans="1:11" ht="43.5">
      <c r="A69" s="75" t="s">
        <v>1046</v>
      </c>
      <c r="B69" s="130" t="s">
        <v>1047</v>
      </c>
      <c r="C69" s="184" t="s">
        <v>1048</v>
      </c>
      <c r="D69" s="86"/>
      <c r="E69" s="43"/>
      <c r="F69" s="43"/>
      <c r="G69" s="43"/>
      <c r="H69" s="44"/>
      <c r="I69" s="3"/>
      <c r="J69" s="10"/>
      <c r="K69" s="10">
        <v>1</v>
      </c>
    </row>
    <row r="70" spans="1:11" ht="29.1">
      <c r="A70" s="75" t="s">
        <v>1049</v>
      </c>
      <c r="B70" s="130" t="s">
        <v>1047</v>
      </c>
      <c r="C70" s="289" t="s">
        <v>1050</v>
      </c>
      <c r="D70" s="8"/>
      <c r="E70" s="43"/>
      <c r="F70" s="43"/>
      <c r="G70" s="43"/>
      <c r="H70" s="44"/>
      <c r="I70" s="3"/>
      <c r="J70" s="10"/>
      <c r="K70" s="10">
        <v>1</v>
      </c>
    </row>
    <row r="71" spans="1:11" ht="29.1">
      <c r="A71" s="75" t="s">
        <v>1051</v>
      </c>
      <c r="B71" s="130" t="s">
        <v>1047</v>
      </c>
      <c r="C71" s="289" t="s">
        <v>1052</v>
      </c>
      <c r="D71" s="8"/>
      <c r="E71" s="43"/>
      <c r="F71" s="43"/>
      <c r="G71" s="43"/>
      <c r="H71" s="9"/>
      <c r="I71" s="3"/>
      <c r="J71" s="10"/>
      <c r="K71" s="10">
        <v>1</v>
      </c>
    </row>
    <row r="72" spans="1:11" ht="29.1">
      <c r="A72" s="75" t="s">
        <v>1053</v>
      </c>
      <c r="B72" s="130" t="s">
        <v>1047</v>
      </c>
      <c r="C72" s="289" t="s">
        <v>1054</v>
      </c>
      <c r="D72" s="54"/>
      <c r="E72" s="43"/>
      <c r="F72" s="43"/>
      <c r="G72" s="43"/>
      <c r="H72" s="44"/>
      <c r="I72" s="3"/>
      <c r="J72" s="10"/>
      <c r="K72" s="10">
        <v>1</v>
      </c>
    </row>
    <row r="73" spans="1:11" ht="57.95">
      <c r="A73" s="75" t="s">
        <v>1055</v>
      </c>
      <c r="B73" s="130" t="s">
        <v>1056</v>
      </c>
      <c r="C73" s="289" t="s">
        <v>1057</v>
      </c>
      <c r="D73" s="87"/>
      <c r="E73" s="10"/>
      <c r="F73" s="10"/>
      <c r="G73" s="10"/>
      <c r="H73" s="3"/>
      <c r="I73" s="51"/>
      <c r="J73" s="10"/>
      <c r="K73" s="10">
        <v>1</v>
      </c>
    </row>
    <row r="74" spans="1:11" ht="29.1">
      <c r="A74" s="75" t="s">
        <v>1058</v>
      </c>
      <c r="B74" s="130" t="s">
        <v>1056</v>
      </c>
      <c r="C74" s="289" t="s">
        <v>1059</v>
      </c>
      <c r="D74" s="87"/>
      <c r="E74" s="10"/>
      <c r="F74" s="10"/>
      <c r="G74" s="10"/>
      <c r="H74" s="3"/>
      <c r="I74" s="51"/>
      <c r="J74" s="10"/>
      <c r="K74" s="10">
        <v>1</v>
      </c>
    </row>
    <row r="75" spans="1:11" ht="29.1">
      <c r="A75" s="75" t="s">
        <v>1060</v>
      </c>
      <c r="B75" s="130" t="s">
        <v>1056</v>
      </c>
      <c r="C75" s="289" t="s">
        <v>1061</v>
      </c>
      <c r="D75" s="87"/>
      <c r="E75" s="10"/>
      <c r="F75" s="10"/>
      <c r="G75" s="10"/>
      <c r="H75" s="3"/>
      <c r="I75" s="51"/>
      <c r="J75" s="10"/>
      <c r="K75" s="10">
        <v>1</v>
      </c>
    </row>
    <row r="76" spans="1:11" ht="29.1">
      <c r="A76" s="75" t="s">
        <v>1062</v>
      </c>
      <c r="B76" s="130" t="s">
        <v>1063</v>
      </c>
      <c r="C76" s="289" t="s">
        <v>1064</v>
      </c>
      <c r="D76" s="6"/>
      <c r="E76" s="145"/>
      <c r="F76" s="145"/>
      <c r="G76" s="145"/>
      <c r="H76" s="94"/>
      <c r="I76" s="94"/>
      <c r="J76" s="10" t="s">
        <v>36</v>
      </c>
      <c r="K76" s="10">
        <v>1</v>
      </c>
    </row>
    <row r="77" spans="1:11" ht="43.5">
      <c r="A77" s="75" t="s">
        <v>1065</v>
      </c>
      <c r="B77" s="130" t="s">
        <v>1063</v>
      </c>
      <c r="C77" s="289" t="s">
        <v>1066</v>
      </c>
      <c r="D77" s="3"/>
      <c r="E77" s="145"/>
      <c r="F77" s="145"/>
      <c r="G77" s="145"/>
      <c r="H77" s="94"/>
      <c r="I77" s="94"/>
      <c r="J77" s="10"/>
      <c r="K77" s="10">
        <v>1</v>
      </c>
    </row>
    <row r="78" spans="1:11" ht="57.95">
      <c r="A78" s="75" t="s">
        <v>1067</v>
      </c>
      <c r="B78" s="130" t="s">
        <v>1063</v>
      </c>
      <c r="C78" s="289" t="s">
        <v>1068</v>
      </c>
      <c r="D78" s="3"/>
      <c r="E78" s="145"/>
      <c r="F78" s="145"/>
      <c r="G78" s="145"/>
      <c r="H78" s="94"/>
      <c r="I78" s="94"/>
      <c r="J78" s="10"/>
      <c r="K78" s="10">
        <v>1</v>
      </c>
    </row>
    <row r="79" spans="1:11" ht="29.1">
      <c r="A79" s="75" t="s">
        <v>1069</v>
      </c>
      <c r="B79" s="130" t="s">
        <v>1063</v>
      </c>
      <c r="C79" s="289" t="s">
        <v>1070</v>
      </c>
      <c r="D79" s="3"/>
      <c r="E79" s="145"/>
      <c r="F79" s="145"/>
      <c r="G79" s="145"/>
      <c r="H79" s="94"/>
      <c r="I79" s="94"/>
      <c r="J79" s="10"/>
      <c r="K79" s="10">
        <v>1</v>
      </c>
    </row>
    <row r="80" spans="1:11" ht="57.95">
      <c r="A80" s="75" t="s">
        <v>1071</v>
      </c>
      <c r="B80" s="130" t="s">
        <v>1063</v>
      </c>
      <c r="C80" s="289" t="s">
        <v>1072</v>
      </c>
      <c r="D80" s="3"/>
      <c r="E80" s="145"/>
      <c r="F80" s="145"/>
      <c r="G80" s="145"/>
      <c r="H80" s="94"/>
      <c r="I80" s="94"/>
      <c r="J80" s="10"/>
      <c r="K80" s="10">
        <v>1</v>
      </c>
    </row>
    <row r="81" spans="1:11" ht="29.1">
      <c r="A81" s="75" t="s">
        <v>1073</v>
      </c>
      <c r="B81" s="130" t="s">
        <v>1063</v>
      </c>
      <c r="C81" s="289" t="s">
        <v>1074</v>
      </c>
      <c r="D81" s="3"/>
      <c r="E81" s="145"/>
      <c r="F81" s="145"/>
      <c r="G81" s="145"/>
      <c r="H81" s="94"/>
      <c r="I81" s="94"/>
      <c r="J81" s="10"/>
      <c r="K81" s="10">
        <v>1</v>
      </c>
    </row>
    <row r="82" spans="1:11" ht="43.5">
      <c r="A82" s="75" t="s">
        <v>1075</v>
      </c>
      <c r="B82" s="130" t="s">
        <v>1076</v>
      </c>
      <c r="C82" s="289" t="s">
        <v>1077</v>
      </c>
      <c r="D82" s="106"/>
      <c r="E82" s="10"/>
      <c r="F82" s="10"/>
      <c r="G82" s="10"/>
      <c r="H82" s="3"/>
      <c r="I82" s="6"/>
      <c r="J82" s="10"/>
      <c r="K82" s="10">
        <v>1</v>
      </c>
    </row>
    <row r="83" spans="1:11" ht="29.1">
      <c r="A83" s="75" t="s">
        <v>1078</v>
      </c>
      <c r="B83" s="130" t="s">
        <v>1076</v>
      </c>
      <c r="C83" s="289" t="s">
        <v>1079</v>
      </c>
      <c r="D83" s="106"/>
      <c r="E83" s="10"/>
      <c r="F83" s="10"/>
      <c r="G83" s="10"/>
      <c r="H83" s="3"/>
      <c r="I83" s="6"/>
      <c r="J83" s="10"/>
      <c r="K83" s="10">
        <v>1</v>
      </c>
    </row>
    <row r="84" spans="1:11" ht="29.1">
      <c r="A84" s="75" t="s">
        <v>1080</v>
      </c>
      <c r="B84" s="130" t="s">
        <v>1076</v>
      </c>
      <c r="C84" s="289" t="s">
        <v>1081</v>
      </c>
      <c r="D84" s="106"/>
      <c r="E84" s="10"/>
      <c r="F84" s="10"/>
      <c r="G84" s="10"/>
      <c r="H84" s="3"/>
      <c r="I84" s="6"/>
      <c r="J84" s="10"/>
      <c r="K84" s="10">
        <v>1</v>
      </c>
    </row>
    <row r="85" spans="1:11" ht="29.1">
      <c r="A85" s="75" t="s">
        <v>1082</v>
      </c>
      <c r="B85" s="130" t="s">
        <v>1076</v>
      </c>
      <c r="C85" s="289" t="s">
        <v>1083</v>
      </c>
      <c r="D85" s="106"/>
      <c r="E85" s="10"/>
      <c r="F85" s="10"/>
      <c r="G85" s="10"/>
      <c r="H85" s="9"/>
      <c r="I85" s="6"/>
      <c r="J85" s="10"/>
      <c r="K85" s="10">
        <v>1</v>
      </c>
    </row>
    <row r="86" spans="1:11" ht="87">
      <c r="A86" s="75" t="s">
        <v>1084</v>
      </c>
      <c r="B86" s="130" t="s">
        <v>1085</v>
      </c>
      <c r="C86" s="289" t="s">
        <v>1086</v>
      </c>
      <c r="D86" s="106"/>
      <c r="E86" s="10"/>
      <c r="F86" s="10"/>
      <c r="G86" s="10"/>
      <c r="H86" s="9"/>
      <c r="I86" s="6"/>
      <c r="J86" s="10"/>
      <c r="K86" s="10">
        <v>1</v>
      </c>
    </row>
    <row r="90" spans="1:11" hidden="1"/>
    <row r="92" spans="1:11" hidden="1"/>
  </sheetData>
  <autoFilter ref="A2:K86" xr:uid="{00000000-0001-0000-1C00-000000000000}">
    <sortState xmlns:xlrd2="http://schemas.microsoft.com/office/spreadsheetml/2017/richdata2" ref="A3:K86">
      <sortCondition ref="A2:A86"/>
    </sortState>
  </autoFilter>
  <mergeCells count="1">
    <mergeCell ref="D1:H1"/>
  </mergeCells>
  <phoneticPr fontId="51" type="noConversion"/>
  <conditionalFormatting sqref="J87:K87">
    <cfRule type="containsBlanks" dxfId="113" priority="41">
      <formula>LEN(TRIM(J87))=0</formula>
    </cfRule>
    <cfRule type="cellIs" dxfId="112" priority="42" operator="equal">
      <formula>0</formula>
    </cfRule>
    <cfRule type="cellIs" dxfId="111" priority="43" operator="equal">
      <formula>1</formula>
    </cfRule>
    <cfRule type="cellIs" dxfId="110" priority="44" operator="equal">
      <formula>2</formula>
    </cfRule>
    <cfRule type="cellIs" dxfId="109" priority="45" operator="equal">
      <formula>3</formula>
    </cfRule>
  </conditionalFormatting>
  <dataValidations count="1">
    <dataValidation type="list" allowBlank="1" showInputMessage="1" showErrorMessage="1" sqref="E3:G86" xr:uid="{00000000-0002-0000-1C00-000000000000}">
      <formula1>"X,N/A"</formula1>
    </dataValidation>
  </dataValidations>
  <hyperlinks>
    <hyperlink ref="A1" location="'Table of Contents'!A1" display="Table of Contents" xr:uid="{00000000-0004-0000-1C00-000000000000}"/>
  </hyperlinks>
  <printOptions gridLines="1"/>
  <pageMargins left="0.15" right="0.15" top="0.2" bottom="0.2" header="0.3" footer="0.3"/>
  <pageSetup scale="7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4">
    <tabColor rgb="FFFFFF00"/>
    <pageSetUpPr fitToPage="1"/>
  </sheetPr>
  <dimension ref="A1:K86"/>
  <sheetViews>
    <sheetView zoomScaleNormal="100" workbookViewId="0">
      <pane ySplit="2" topLeftCell="A3" activePane="bottomLeft" state="frozen"/>
      <selection pane="bottomLeft" activeCell="A2" sqref="A2"/>
    </sheetView>
  </sheetViews>
  <sheetFormatPr defaultColWidth="8.5703125" defaultRowHeight="14.45"/>
  <cols>
    <col min="1" max="1" width="19.7109375" style="57" bestFit="1" customWidth="1"/>
    <col min="2" max="2" width="13.85546875" style="57" bestFit="1" customWidth="1"/>
    <col min="3" max="3" width="47.5703125" style="57" customWidth="1"/>
    <col min="4" max="4" width="3.5703125" style="5" customWidth="1"/>
    <col min="5" max="7" width="3.5703125" style="40" customWidth="1"/>
    <col min="8" max="8" width="8.42578125" style="40" customWidth="1"/>
    <col min="9" max="9" width="28.85546875" style="40" customWidth="1"/>
    <col min="10" max="11" width="3.5703125" style="11" customWidth="1"/>
    <col min="12" max="16384" width="8.5703125" style="40"/>
  </cols>
  <sheetData>
    <row r="1" spans="1:11">
      <c r="A1" s="72" t="s">
        <v>1</v>
      </c>
      <c r="B1" s="72"/>
      <c r="C1" s="72"/>
      <c r="D1" s="327" t="s">
        <v>408</v>
      </c>
      <c r="E1" s="325"/>
      <c r="F1" s="325"/>
      <c r="G1" s="325"/>
      <c r="H1" s="326"/>
      <c r="I1" s="4"/>
      <c r="J1" s="140"/>
      <c r="K1" s="140"/>
    </row>
    <row r="2" spans="1:11" s="67" customFormat="1" ht="56.45">
      <c r="A2" s="61" t="e">
        <f ca="1">(MID(CELL("filename",A1),FIND("]",CELL("filename",A1))+1,256))&amp;CHAR(10)&amp;"Requirement ID"&amp;CHAR(10)&amp;"   [Total:  "&amp;COUNTA($K3:$K99)&amp;"]"</f>
        <v>#VALUE!</v>
      </c>
      <c r="B2" s="61" t="s">
        <v>180</v>
      </c>
      <c r="C2" s="61" t="s">
        <v>119</v>
      </c>
      <c r="D2" s="177" t="s">
        <v>409</v>
      </c>
      <c r="E2" s="65" t="s">
        <v>8</v>
      </c>
      <c r="F2" s="65" t="s">
        <v>9</v>
      </c>
      <c r="G2" s="65" t="s">
        <v>10</v>
      </c>
      <c r="H2" s="66" t="s">
        <v>410</v>
      </c>
      <c r="I2" s="62" t="s">
        <v>12</v>
      </c>
      <c r="J2" s="78" t="s">
        <v>13</v>
      </c>
      <c r="K2" s="78" t="s">
        <v>14</v>
      </c>
    </row>
    <row r="3" spans="1:11" ht="29.1">
      <c r="A3" s="75" t="s">
        <v>1087</v>
      </c>
      <c r="B3" s="130" t="s">
        <v>213</v>
      </c>
      <c r="C3" s="110" t="s">
        <v>1088</v>
      </c>
      <c r="D3" s="254"/>
      <c r="E3" s="144"/>
      <c r="F3" s="144"/>
      <c r="G3" s="144"/>
      <c r="H3" s="255"/>
      <c r="I3" s="108"/>
      <c r="J3" s="75" t="s">
        <v>36</v>
      </c>
      <c r="K3" s="75">
        <v>1</v>
      </c>
    </row>
    <row r="4" spans="1:11" ht="29.1">
      <c r="A4" s="75" t="s">
        <v>1089</v>
      </c>
      <c r="B4" s="130" t="s">
        <v>213</v>
      </c>
      <c r="C4" s="110" t="s">
        <v>1090</v>
      </c>
      <c r="D4" s="256"/>
      <c r="E4" s="144"/>
      <c r="F4" s="144"/>
      <c r="G4" s="144"/>
      <c r="H4" s="255"/>
      <c r="I4" s="148"/>
      <c r="J4" s="75" t="s">
        <v>36</v>
      </c>
      <c r="K4" s="75">
        <v>1</v>
      </c>
    </row>
    <row r="5" spans="1:11" ht="43.5">
      <c r="A5" s="75" t="s">
        <v>1091</v>
      </c>
      <c r="B5" s="130" t="s">
        <v>213</v>
      </c>
      <c r="C5" s="110" t="s">
        <v>1092</v>
      </c>
      <c r="D5" s="256"/>
      <c r="E5" s="144"/>
      <c r="F5" s="144"/>
      <c r="G5" s="144"/>
      <c r="H5" s="255"/>
      <c r="I5" s="148"/>
      <c r="J5" s="75"/>
      <c r="K5" s="75">
        <v>1</v>
      </c>
    </row>
    <row r="6" spans="1:11" ht="29.1">
      <c r="A6" s="75" t="s">
        <v>1093</v>
      </c>
      <c r="B6" s="130" t="s">
        <v>213</v>
      </c>
      <c r="C6" s="110" t="s">
        <v>1094</v>
      </c>
      <c r="D6" s="254"/>
      <c r="E6" s="144"/>
      <c r="F6" s="144"/>
      <c r="G6" s="144"/>
      <c r="H6" s="255"/>
      <c r="I6" s="148"/>
      <c r="J6" s="75"/>
      <c r="K6" s="75">
        <v>1</v>
      </c>
    </row>
    <row r="7" spans="1:11" ht="29.1">
      <c r="A7" s="75" t="s">
        <v>1095</v>
      </c>
      <c r="B7" s="130" t="s">
        <v>213</v>
      </c>
      <c r="C7" s="110" t="s">
        <v>1096</v>
      </c>
      <c r="D7" s="254"/>
      <c r="E7" s="144"/>
      <c r="F7" s="144"/>
      <c r="G7" s="144"/>
      <c r="H7" s="255"/>
      <c r="I7" s="148"/>
      <c r="J7" s="75"/>
      <c r="K7" s="75">
        <v>1</v>
      </c>
    </row>
    <row r="8" spans="1:11" ht="29.1">
      <c r="A8" s="75" t="s">
        <v>1097</v>
      </c>
      <c r="B8" s="130" t="s">
        <v>213</v>
      </c>
      <c r="C8" s="110" t="s">
        <v>1098</v>
      </c>
      <c r="D8" s="254"/>
      <c r="E8" s="144"/>
      <c r="F8" s="144"/>
      <c r="G8" s="144"/>
      <c r="H8" s="116"/>
      <c r="I8" s="116"/>
      <c r="J8" s="75"/>
      <c r="K8" s="75">
        <v>1</v>
      </c>
    </row>
    <row r="9" spans="1:11" ht="29.1">
      <c r="A9" s="75" t="s">
        <v>1099</v>
      </c>
      <c r="B9" s="130" t="s">
        <v>213</v>
      </c>
      <c r="C9" s="110" t="s">
        <v>1100</v>
      </c>
      <c r="D9" s="254"/>
      <c r="E9" s="144"/>
      <c r="F9" s="144"/>
      <c r="G9" s="144"/>
      <c r="H9" s="116"/>
      <c r="I9" s="116"/>
      <c r="J9" s="75"/>
      <c r="K9" s="75">
        <v>1</v>
      </c>
    </row>
    <row r="10" spans="1:11" ht="87">
      <c r="A10" s="75" t="s">
        <v>1101</v>
      </c>
      <c r="B10" s="130" t="s">
        <v>213</v>
      </c>
      <c r="C10" s="110" t="s">
        <v>1102</v>
      </c>
      <c r="D10" s="254"/>
      <c r="E10" s="116"/>
      <c r="F10" s="116"/>
      <c r="G10" s="116"/>
      <c r="H10" s="116"/>
      <c r="I10" s="116"/>
      <c r="J10" s="75"/>
      <c r="K10" s="75">
        <v>1</v>
      </c>
    </row>
    <row r="11" spans="1:11" ht="29.1">
      <c r="A11" s="75" t="s">
        <v>1103</v>
      </c>
      <c r="B11" s="130" t="s">
        <v>213</v>
      </c>
      <c r="C11" s="110" t="s">
        <v>1104</v>
      </c>
      <c r="D11" s="254"/>
      <c r="E11" s="144"/>
      <c r="F11" s="144"/>
      <c r="G11" s="144"/>
      <c r="H11" s="116"/>
      <c r="I11" s="116"/>
      <c r="J11" s="75"/>
      <c r="K11" s="75">
        <v>1</v>
      </c>
    </row>
    <row r="12" spans="1:11" ht="29.1">
      <c r="A12" s="75" t="s">
        <v>1105</v>
      </c>
      <c r="B12" s="130" t="s">
        <v>213</v>
      </c>
      <c r="C12" s="110" t="s">
        <v>1106</v>
      </c>
      <c r="D12" s="257"/>
      <c r="E12" s="144"/>
      <c r="F12" s="144"/>
      <c r="G12" s="144"/>
      <c r="H12" s="116"/>
      <c r="I12" s="116"/>
      <c r="J12" s="75"/>
      <c r="K12" s="75">
        <v>1</v>
      </c>
    </row>
    <row r="13" spans="1:11" ht="43.5">
      <c r="A13" s="75" t="s">
        <v>1107</v>
      </c>
      <c r="B13" s="130" t="s">
        <v>1108</v>
      </c>
      <c r="C13" s="110" t="s">
        <v>1109</v>
      </c>
      <c r="D13" s="258"/>
      <c r="E13" s="144"/>
      <c r="F13" s="144"/>
      <c r="G13" s="144"/>
      <c r="H13" s="116"/>
      <c r="I13" s="116"/>
      <c r="J13" s="75"/>
      <c r="K13" s="75">
        <v>1</v>
      </c>
    </row>
    <row r="14" spans="1:11" ht="57.95">
      <c r="A14" s="75" t="s">
        <v>1110</v>
      </c>
      <c r="B14" s="130" t="s">
        <v>1108</v>
      </c>
      <c r="C14" s="110" t="s">
        <v>1111</v>
      </c>
      <c r="D14" s="257"/>
      <c r="E14" s="144"/>
      <c r="F14" s="144"/>
      <c r="G14" s="144"/>
      <c r="H14" s="255"/>
      <c r="I14" s="148"/>
      <c r="J14" s="75"/>
      <c r="K14" s="75">
        <v>1</v>
      </c>
    </row>
    <row r="15" spans="1:11">
      <c r="A15" s="75" t="s">
        <v>1112</v>
      </c>
      <c r="B15" s="130" t="s">
        <v>1108</v>
      </c>
      <c r="C15" s="110" t="s">
        <v>1113</v>
      </c>
      <c r="D15" s="257"/>
      <c r="E15" s="144"/>
      <c r="F15" s="144"/>
      <c r="G15" s="144"/>
      <c r="H15" s="255"/>
      <c r="I15" s="148"/>
      <c r="J15" s="75"/>
      <c r="K15" s="75">
        <v>1</v>
      </c>
    </row>
    <row r="16" spans="1:11">
      <c r="A16" s="75" t="s">
        <v>1114</v>
      </c>
      <c r="B16" s="130" t="s">
        <v>1108</v>
      </c>
      <c r="C16" s="110" t="s">
        <v>1115</v>
      </c>
      <c r="D16" s="259"/>
      <c r="E16" s="144"/>
      <c r="F16" s="144"/>
      <c r="G16" s="144"/>
      <c r="H16" s="255"/>
      <c r="I16" s="148"/>
      <c r="J16" s="75"/>
      <c r="K16" s="75">
        <v>1</v>
      </c>
    </row>
    <row r="17" spans="1:11">
      <c r="A17" s="75" t="s">
        <v>1116</v>
      </c>
      <c r="B17" s="130" t="s">
        <v>1108</v>
      </c>
      <c r="C17" s="110" t="s">
        <v>1117</v>
      </c>
      <c r="D17" s="260"/>
      <c r="E17" s="144"/>
      <c r="F17" s="144"/>
      <c r="G17" s="144"/>
      <c r="H17" s="255"/>
      <c r="I17" s="148"/>
      <c r="J17" s="75"/>
      <c r="K17" s="75">
        <v>1</v>
      </c>
    </row>
    <row r="18" spans="1:11">
      <c r="A18" s="75" t="s">
        <v>1118</v>
      </c>
      <c r="B18" s="130" t="s">
        <v>1108</v>
      </c>
      <c r="C18" s="110" t="s">
        <v>1119</v>
      </c>
      <c r="D18" s="260"/>
      <c r="E18" s="144"/>
      <c r="F18" s="144"/>
      <c r="G18" s="144"/>
      <c r="H18" s="255"/>
      <c r="I18" s="148"/>
      <c r="J18" s="75"/>
      <c r="K18" s="75">
        <v>1</v>
      </c>
    </row>
    <row r="19" spans="1:11">
      <c r="A19" s="75" t="s">
        <v>1120</v>
      </c>
      <c r="B19" s="130" t="s">
        <v>1108</v>
      </c>
      <c r="C19" s="110" t="s">
        <v>1121</v>
      </c>
      <c r="D19" s="257"/>
      <c r="E19" s="144"/>
      <c r="F19" s="144"/>
      <c r="G19" s="144"/>
      <c r="H19" s="255"/>
      <c r="I19" s="148"/>
      <c r="J19" s="75"/>
      <c r="K19" s="75">
        <v>1</v>
      </c>
    </row>
    <row r="20" spans="1:11">
      <c r="A20" s="75" t="s">
        <v>1122</v>
      </c>
      <c r="B20" s="130" t="s">
        <v>1108</v>
      </c>
      <c r="C20" s="110" t="s">
        <v>1123</v>
      </c>
      <c r="D20" s="257"/>
      <c r="E20" s="144"/>
      <c r="F20" s="144"/>
      <c r="G20" s="144"/>
      <c r="H20" s="255"/>
      <c r="I20" s="148"/>
      <c r="J20" s="75"/>
      <c r="K20" s="75">
        <v>1</v>
      </c>
    </row>
    <row r="21" spans="1:11" ht="57.95">
      <c r="A21" s="75" t="s">
        <v>1124</v>
      </c>
      <c r="B21" s="130" t="s">
        <v>1108</v>
      </c>
      <c r="C21" s="110" t="s">
        <v>1125</v>
      </c>
      <c r="D21" s="254"/>
      <c r="E21" s="144"/>
      <c r="F21" s="144"/>
      <c r="G21" s="144"/>
      <c r="H21" s="255"/>
      <c r="I21" s="148"/>
      <c r="J21" s="75"/>
      <c r="K21" s="75">
        <v>1</v>
      </c>
    </row>
    <row r="22" spans="1:11" ht="72.599999999999994">
      <c r="A22" s="10" t="s">
        <v>1126</v>
      </c>
      <c r="B22" s="42" t="s">
        <v>1108</v>
      </c>
      <c r="C22" s="289" t="s">
        <v>1127</v>
      </c>
      <c r="D22" s="180"/>
      <c r="E22" s="43"/>
      <c r="F22" s="43"/>
      <c r="G22" s="43"/>
      <c r="H22" s="44"/>
      <c r="I22" s="3"/>
      <c r="J22" s="10"/>
      <c r="K22" s="10">
        <v>1</v>
      </c>
    </row>
    <row r="23" spans="1:11" ht="43.5">
      <c r="A23" s="10" t="s">
        <v>1128</v>
      </c>
      <c r="B23" s="42" t="s">
        <v>1129</v>
      </c>
      <c r="C23" s="289" t="s">
        <v>1130</v>
      </c>
      <c r="D23" s="180"/>
      <c r="E23" s="43"/>
      <c r="F23" s="43"/>
      <c r="G23" s="43"/>
      <c r="H23" s="44"/>
      <c r="I23" s="3"/>
      <c r="J23" s="10"/>
      <c r="K23" s="10">
        <v>1</v>
      </c>
    </row>
    <row r="24" spans="1:11" ht="43.5">
      <c r="A24" s="10" t="s">
        <v>1131</v>
      </c>
      <c r="B24" s="42" t="s">
        <v>1129</v>
      </c>
      <c r="C24" s="289" t="s">
        <v>1132</v>
      </c>
      <c r="D24" s="180"/>
      <c r="E24" s="43"/>
      <c r="F24" s="43"/>
      <c r="G24" s="43"/>
      <c r="H24" s="44"/>
      <c r="I24" s="3"/>
      <c r="J24" s="10"/>
      <c r="K24" s="10">
        <v>1</v>
      </c>
    </row>
    <row r="25" spans="1:11" ht="29.1">
      <c r="A25" s="10" t="s">
        <v>1133</v>
      </c>
      <c r="B25" s="42" t="s">
        <v>1129</v>
      </c>
      <c r="C25" s="289" t="s">
        <v>1134</v>
      </c>
      <c r="D25" s="179"/>
      <c r="E25" s="43"/>
      <c r="F25" s="43"/>
      <c r="G25" s="43"/>
      <c r="H25" s="44"/>
      <c r="I25" s="3"/>
      <c r="J25" s="10"/>
      <c r="K25" s="10">
        <v>1</v>
      </c>
    </row>
    <row r="26" spans="1:11" ht="43.5">
      <c r="A26" s="10" t="s">
        <v>1135</v>
      </c>
      <c r="B26" s="42" t="s">
        <v>1129</v>
      </c>
      <c r="C26" s="289" t="s">
        <v>1136</v>
      </c>
      <c r="E26" s="43"/>
      <c r="F26" s="43"/>
      <c r="G26" s="43"/>
      <c r="H26" s="44"/>
      <c r="I26" s="3"/>
      <c r="J26" s="10"/>
      <c r="K26" s="10">
        <v>1</v>
      </c>
    </row>
    <row r="27" spans="1:11" ht="57.95">
      <c r="A27" s="10" t="s">
        <v>1137</v>
      </c>
      <c r="B27" s="42" t="s">
        <v>1129</v>
      </c>
      <c r="C27" s="289" t="s">
        <v>1138</v>
      </c>
      <c r="D27" s="180"/>
      <c r="E27" s="43"/>
      <c r="F27" s="43"/>
      <c r="G27" s="43"/>
      <c r="H27" s="44"/>
      <c r="I27" s="3"/>
      <c r="J27" s="10"/>
      <c r="K27" s="10">
        <v>1</v>
      </c>
    </row>
    <row r="28" spans="1:11" ht="57.95">
      <c r="A28" s="10" t="s">
        <v>1139</v>
      </c>
      <c r="B28" s="42" t="s">
        <v>1129</v>
      </c>
      <c r="C28" s="289" t="s">
        <v>1140</v>
      </c>
      <c r="D28" s="175"/>
      <c r="E28" s="43"/>
      <c r="F28" s="43"/>
      <c r="G28" s="43"/>
      <c r="H28" s="44"/>
      <c r="I28" s="3"/>
      <c r="J28" s="10"/>
      <c r="K28" s="10">
        <v>1</v>
      </c>
    </row>
    <row r="29" spans="1:11" ht="29.1">
      <c r="A29" s="10" t="s">
        <v>1141</v>
      </c>
      <c r="B29" s="42" t="s">
        <v>1129</v>
      </c>
      <c r="C29" s="289" t="s">
        <v>1142</v>
      </c>
      <c r="D29" s="175"/>
      <c r="E29" s="43"/>
      <c r="F29" s="43"/>
      <c r="G29" s="43"/>
      <c r="H29" s="44"/>
      <c r="I29" s="3"/>
      <c r="J29" s="10"/>
      <c r="K29" s="10">
        <v>1</v>
      </c>
    </row>
    <row r="30" spans="1:11" ht="29.1">
      <c r="A30" s="10" t="s">
        <v>1143</v>
      </c>
      <c r="B30" s="42" t="s">
        <v>1129</v>
      </c>
      <c r="C30" s="289" t="s">
        <v>1144</v>
      </c>
      <c r="D30" s="175"/>
      <c r="E30" s="43"/>
      <c r="F30" s="43"/>
      <c r="G30" s="43"/>
      <c r="H30" s="44"/>
      <c r="I30" s="3"/>
      <c r="J30" s="10"/>
      <c r="K30" s="10">
        <v>1</v>
      </c>
    </row>
    <row r="31" spans="1:11" ht="57.95">
      <c r="A31" s="10" t="s">
        <v>1145</v>
      </c>
      <c r="B31" s="42" t="s">
        <v>1146</v>
      </c>
      <c r="C31" s="289" t="s">
        <v>1147</v>
      </c>
      <c r="D31" s="178"/>
      <c r="E31" s="9"/>
      <c r="F31" s="9"/>
      <c r="G31" s="9"/>
      <c r="H31" s="9"/>
      <c r="I31" s="9"/>
      <c r="J31" s="10"/>
      <c r="K31" s="10">
        <v>1</v>
      </c>
    </row>
    <row r="32" spans="1:11" ht="72.599999999999994">
      <c r="A32" s="10" t="s">
        <v>1148</v>
      </c>
      <c r="B32" s="42" t="s">
        <v>1146</v>
      </c>
      <c r="C32" s="289" t="s">
        <v>1149</v>
      </c>
      <c r="D32" s="178"/>
      <c r="E32" s="9"/>
      <c r="F32" s="9"/>
      <c r="G32" s="9"/>
      <c r="H32" s="9"/>
      <c r="I32" s="9"/>
      <c r="J32" s="10"/>
      <c r="K32" s="10">
        <v>1</v>
      </c>
    </row>
    <row r="33" spans="1:11" ht="43.5">
      <c r="A33" s="10" t="s">
        <v>1150</v>
      </c>
      <c r="B33" s="42" t="s">
        <v>1146</v>
      </c>
      <c r="C33" s="289" t="s">
        <v>1151</v>
      </c>
      <c r="D33" s="176"/>
      <c r="E33" s="9"/>
      <c r="F33" s="9"/>
      <c r="G33" s="9"/>
      <c r="H33" s="9"/>
      <c r="I33" s="9"/>
      <c r="J33" s="10"/>
      <c r="K33" s="10">
        <v>1</v>
      </c>
    </row>
    <row r="34" spans="1:11" ht="29.1">
      <c r="A34" s="10" t="s">
        <v>1152</v>
      </c>
      <c r="B34" s="42" t="s">
        <v>1146</v>
      </c>
      <c r="C34" s="289" t="s">
        <v>1153</v>
      </c>
      <c r="E34" s="9"/>
      <c r="F34" s="9"/>
      <c r="G34" s="9"/>
      <c r="H34" s="9"/>
      <c r="I34" s="9"/>
      <c r="J34" s="10"/>
      <c r="K34" s="10">
        <v>1</v>
      </c>
    </row>
    <row r="35" spans="1:11" ht="43.5">
      <c r="A35" s="10" t="s">
        <v>1154</v>
      </c>
      <c r="B35" s="42" t="s">
        <v>1155</v>
      </c>
      <c r="C35" s="289" t="s">
        <v>1156</v>
      </c>
      <c r="D35" s="181"/>
      <c r="E35" s="9"/>
      <c r="F35" s="9"/>
      <c r="G35" s="9"/>
      <c r="H35" s="9"/>
      <c r="I35" s="9"/>
      <c r="J35" s="10"/>
      <c r="K35" s="10">
        <v>1</v>
      </c>
    </row>
    <row r="36" spans="1:11" ht="72.599999999999994">
      <c r="A36" s="10" t="s">
        <v>1157</v>
      </c>
      <c r="B36" s="42" t="s">
        <v>1158</v>
      </c>
      <c r="C36" s="289" t="s">
        <v>1159</v>
      </c>
      <c r="D36" s="172"/>
      <c r="E36" s="9"/>
      <c r="F36" s="9"/>
      <c r="G36" s="9"/>
      <c r="H36" s="9"/>
      <c r="I36" s="9"/>
      <c r="J36" s="10"/>
      <c r="K36" s="10">
        <v>1</v>
      </c>
    </row>
    <row r="37" spans="1:11" ht="43.5">
      <c r="A37" s="10" t="s">
        <v>1160</v>
      </c>
      <c r="B37" s="42" t="s">
        <v>1158</v>
      </c>
      <c r="C37" s="289" t="s">
        <v>1161</v>
      </c>
      <c r="D37" s="173"/>
      <c r="E37" s="9"/>
      <c r="F37" s="9"/>
      <c r="G37" s="9"/>
      <c r="H37" s="9"/>
      <c r="I37" s="9"/>
      <c r="J37" s="10"/>
      <c r="K37" s="10">
        <v>1</v>
      </c>
    </row>
    <row r="38" spans="1:11" ht="29.1">
      <c r="A38" s="10" t="s">
        <v>1162</v>
      </c>
      <c r="B38" s="42" t="s">
        <v>1158</v>
      </c>
      <c r="C38" s="289" t="s">
        <v>1163</v>
      </c>
      <c r="D38" s="182"/>
      <c r="E38" s="9"/>
      <c r="F38" s="9"/>
      <c r="G38" s="9"/>
      <c r="H38" s="9"/>
      <c r="I38" s="9"/>
      <c r="J38" s="10"/>
      <c r="K38" s="10">
        <v>1</v>
      </c>
    </row>
    <row r="39" spans="1:11" ht="57.95">
      <c r="A39" s="10" t="s">
        <v>1164</v>
      </c>
      <c r="B39" s="42" t="s">
        <v>1158</v>
      </c>
      <c r="C39" s="289" t="s">
        <v>1165</v>
      </c>
      <c r="D39" s="182"/>
      <c r="E39" s="9"/>
      <c r="F39" s="9"/>
      <c r="G39" s="9"/>
      <c r="H39" s="9"/>
      <c r="I39" s="9"/>
      <c r="J39" s="10"/>
      <c r="K39" s="10">
        <v>1</v>
      </c>
    </row>
    <row r="40" spans="1:11" ht="87">
      <c r="A40" s="10" t="s">
        <v>1166</v>
      </c>
      <c r="B40" s="42" t="s">
        <v>1158</v>
      </c>
      <c r="C40" s="289" t="s">
        <v>1167</v>
      </c>
      <c r="D40" s="172"/>
      <c r="E40" s="9"/>
      <c r="F40" s="9"/>
      <c r="G40" s="9"/>
      <c r="H40" s="9"/>
      <c r="I40" s="9"/>
      <c r="J40" s="10"/>
      <c r="K40" s="10">
        <v>1</v>
      </c>
    </row>
    <row r="41" spans="1:11" ht="43.5">
      <c r="A41" s="10" t="s">
        <v>1168</v>
      </c>
      <c r="B41" s="42" t="s">
        <v>1158</v>
      </c>
      <c r="C41" s="289" t="s">
        <v>1169</v>
      </c>
      <c r="D41" s="172"/>
      <c r="E41" s="9"/>
      <c r="F41" s="9"/>
      <c r="G41" s="9"/>
      <c r="H41" s="9"/>
      <c r="I41" s="9"/>
      <c r="J41" s="10"/>
      <c r="K41" s="10">
        <v>1</v>
      </c>
    </row>
    <row r="42" spans="1:11">
      <c r="D42" s="90"/>
      <c r="J42" s="58"/>
      <c r="K42" s="58"/>
    </row>
    <row r="43" spans="1:11">
      <c r="I43" s="5"/>
      <c r="J43" s="40"/>
      <c r="K43" s="40"/>
    </row>
    <row r="44" spans="1:11">
      <c r="I44" s="5"/>
      <c r="J44" s="40"/>
      <c r="K44" s="40"/>
    </row>
    <row r="45" spans="1:11" hidden="1">
      <c r="I45" s="5"/>
      <c r="J45" s="40"/>
      <c r="K45" s="40"/>
    </row>
    <row r="46" spans="1:11">
      <c r="I46" s="5"/>
      <c r="J46" s="40"/>
      <c r="K46" s="40"/>
    </row>
    <row r="47" spans="1:11" hidden="1">
      <c r="I47" s="5"/>
      <c r="J47" s="40"/>
      <c r="K47" s="40"/>
    </row>
    <row r="48" spans="1:11">
      <c r="I48" s="5"/>
      <c r="J48" s="40"/>
      <c r="K48" s="40"/>
    </row>
    <row r="49" spans="4:11">
      <c r="I49" s="5"/>
      <c r="J49" s="40"/>
      <c r="K49" s="40"/>
    </row>
    <row r="50" spans="4:11">
      <c r="I50" s="5"/>
      <c r="J50" s="40"/>
      <c r="K50" s="40"/>
    </row>
    <row r="51" spans="4:11">
      <c r="D51" s="90"/>
      <c r="J51" s="58"/>
      <c r="K51" s="58"/>
    </row>
    <row r="52" spans="4:11">
      <c r="D52" s="90"/>
      <c r="J52" s="58"/>
      <c r="K52" s="58"/>
    </row>
    <row r="53" spans="4:11">
      <c r="D53" s="40"/>
      <c r="J53" s="58"/>
      <c r="K53" s="58"/>
    </row>
    <row r="54" spans="4:11">
      <c r="J54" s="58"/>
      <c r="K54" s="58"/>
    </row>
    <row r="55" spans="4:11">
      <c r="J55" s="58"/>
      <c r="K55" s="58"/>
    </row>
    <row r="56" spans="4:11">
      <c r="J56" s="58"/>
      <c r="K56" s="58"/>
    </row>
    <row r="57" spans="4:11">
      <c r="J57" s="58"/>
      <c r="K57" s="58"/>
    </row>
    <row r="58" spans="4:11">
      <c r="J58" s="58"/>
      <c r="K58" s="58"/>
    </row>
    <row r="59" spans="4:11">
      <c r="J59" s="58"/>
      <c r="K59" s="58"/>
    </row>
    <row r="60" spans="4:11">
      <c r="J60" s="58"/>
      <c r="K60" s="58"/>
    </row>
    <row r="61" spans="4:11">
      <c r="J61" s="58"/>
      <c r="K61" s="58"/>
    </row>
    <row r="62" spans="4:11">
      <c r="J62" s="58"/>
      <c r="K62" s="58"/>
    </row>
    <row r="63" spans="4:11">
      <c r="J63" s="58"/>
      <c r="K63" s="58"/>
    </row>
    <row r="64" spans="4:11">
      <c r="J64" s="58"/>
      <c r="K64" s="58"/>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row r="81" spans="10:11">
      <c r="J81" s="58"/>
      <c r="K81" s="58"/>
    </row>
    <row r="82" spans="10:11">
      <c r="J82" s="58"/>
      <c r="K82" s="58"/>
    </row>
    <row r="83" spans="10:11">
      <c r="J83" s="58"/>
      <c r="K83" s="58"/>
    </row>
    <row r="84" spans="10:11">
      <c r="J84" s="58"/>
      <c r="K84" s="58"/>
    </row>
    <row r="85" spans="10:11">
      <c r="J85" s="58"/>
      <c r="K85" s="58"/>
    </row>
    <row r="86" spans="10:11">
      <c r="J86" s="58"/>
      <c r="K86" s="58"/>
    </row>
  </sheetData>
  <autoFilter ref="A2:K41" xr:uid="{00000000-0001-0000-1D00-000000000000}"/>
  <mergeCells count="1">
    <mergeCell ref="D1:H1"/>
  </mergeCells>
  <phoneticPr fontId="51" type="noConversion"/>
  <conditionalFormatting sqref="J42:K42 J51:K96">
    <cfRule type="containsBlanks" dxfId="108" priority="41">
      <formula>LEN(TRIM(J42))=0</formula>
    </cfRule>
    <cfRule type="cellIs" dxfId="107" priority="42" operator="equal">
      <formula>0</formula>
    </cfRule>
    <cfRule type="cellIs" dxfId="106" priority="43" operator="equal">
      <formula>1</formula>
    </cfRule>
    <cfRule type="cellIs" dxfId="105" priority="44" operator="equal">
      <formula>2</formula>
    </cfRule>
    <cfRule type="cellIs" dxfId="104" priority="45" operator="equal">
      <formula>3</formula>
    </cfRule>
  </conditionalFormatting>
  <dataValidations count="1">
    <dataValidation type="list" allowBlank="1" showInputMessage="1" showErrorMessage="1" sqref="E3:G9 E11:G30" xr:uid="{00000000-0002-0000-1D00-000000000000}">
      <formula1>"X,N/A"</formula1>
    </dataValidation>
  </dataValidations>
  <hyperlinks>
    <hyperlink ref="A1" location="'Table of Contents'!A1" display="Table of Contents" xr:uid="{00000000-0004-0000-1D00-000000000000}"/>
  </hyperlinks>
  <printOptions gridLines="1"/>
  <pageMargins left="0.15" right="0.15" top="0.2" bottom="0.2" header="0.3" footer="0.3"/>
  <pageSetup scale="8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9339F-1E0F-4CBA-904D-F6E74A35F4FB}">
  <sheetPr>
    <tabColor rgb="FFFFFF00"/>
    <pageSetUpPr fitToPage="1"/>
  </sheetPr>
  <dimension ref="A1:K951"/>
  <sheetViews>
    <sheetView zoomScaleNormal="100" workbookViewId="0">
      <pane ySplit="2" topLeftCell="A3" activePane="bottomLeft" state="frozen"/>
      <selection pane="bottomLeft" activeCell="C3" sqref="C3"/>
    </sheetView>
  </sheetViews>
  <sheetFormatPr defaultColWidth="8.5703125" defaultRowHeight="14.45"/>
  <cols>
    <col min="1" max="1" width="19.7109375" style="57" bestFit="1" customWidth="1"/>
    <col min="2" max="2" width="13.5703125" style="132" bestFit="1" customWidth="1"/>
    <col min="3" max="3" width="61" style="57" customWidth="1"/>
    <col min="4" max="4" width="3.5703125" style="5" customWidth="1"/>
    <col min="5" max="7" width="3.5703125" style="40" customWidth="1"/>
    <col min="8" max="8" width="8.42578125" style="40" customWidth="1"/>
    <col min="9" max="9" width="23.5703125" style="40" customWidth="1"/>
    <col min="10" max="11" width="3.5703125" style="11" customWidth="1"/>
    <col min="12" max="16384" width="8.5703125" style="40"/>
  </cols>
  <sheetData>
    <row r="1" spans="1:11">
      <c r="A1" s="72" t="s">
        <v>1</v>
      </c>
      <c r="B1" s="163"/>
      <c r="C1" s="72"/>
      <c r="D1" s="324" t="s">
        <v>408</v>
      </c>
      <c r="E1" s="325"/>
      <c r="F1" s="325"/>
      <c r="G1" s="325"/>
      <c r="H1" s="326"/>
      <c r="I1" s="4"/>
      <c r="J1" s="140"/>
      <c r="K1" s="140"/>
    </row>
    <row r="2" spans="1:11" s="67" customFormat="1" ht="56.45">
      <c r="A2" s="61" t="e">
        <f ca="1">(MID(CELL("filename",A1),FIND("]",CELL("filename",A1))+1,256))&amp;CHAR(10)&amp;"Requirement ID"&amp;CHAR(10)&amp;"   [Total:  "&amp;COUNTA($K3:$K76)&amp;"]"</f>
        <v>#VALUE!</v>
      </c>
      <c r="B2" s="61" t="s">
        <v>180</v>
      </c>
      <c r="C2" s="61" t="s">
        <v>119</v>
      </c>
      <c r="D2" s="65" t="s">
        <v>409</v>
      </c>
      <c r="E2" s="65" t="s">
        <v>8</v>
      </c>
      <c r="F2" s="65" t="s">
        <v>9</v>
      </c>
      <c r="G2" s="65" t="s">
        <v>10</v>
      </c>
      <c r="H2" s="66" t="s">
        <v>410</v>
      </c>
      <c r="I2" s="62" t="s">
        <v>12</v>
      </c>
      <c r="J2" s="78" t="s">
        <v>13</v>
      </c>
      <c r="K2" s="78" t="s">
        <v>14</v>
      </c>
    </row>
    <row r="3" spans="1:11" ht="29.1">
      <c r="A3" s="10" t="s">
        <v>1170</v>
      </c>
      <c r="B3" s="42" t="s">
        <v>213</v>
      </c>
      <c r="C3" s="289" t="s">
        <v>1171</v>
      </c>
      <c r="D3" s="8"/>
      <c r="E3" s="43"/>
      <c r="F3" s="43"/>
      <c r="G3" s="43"/>
      <c r="H3" s="44"/>
      <c r="I3" s="3"/>
      <c r="J3" s="10"/>
      <c r="K3" s="10">
        <v>1</v>
      </c>
    </row>
    <row r="4" spans="1:11" ht="43.5">
      <c r="A4" s="10" t="s">
        <v>1172</v>
      </c>
      <c r="B4" s="42" t="s">
        <v>213</v>
      </c>
      <c r="C4" s="289" t="s">
        <v>1173</v>
      </c>
      <c r="D4" s="8"/>
      <c r="E4" s="43"/>
      <c r="F4" s="43"/>
      <c r="G4" s="43"/>
      <c r="H4" s="44"/>
      <c r="I4" s="3"/>
      <c r="J4" s="10"/>
      <c r="K4" s="10">
        <v>1</v>
      </c>
    </row>
    <row r="5" spans="1:11" ht="29.1">
      <c r="A5" s="10" t="s">
        <v>1174</v>
      </c>
      <c r="B5" s="42" t="s">
        <v>1175</v>
      </c>
      <c r="C5" s="289" t="s">
        <v>1176</v>
      </c>
      <c r="D5" s="8"/>
      <c r="E5" s="43"/>
      <c r="F5" s="43"/>
      <c r="G5" s="43"/>
      <c r="H5" s="9"/>
      <c r="I5" s="47"/>
      <c r="J5" s="10"/>
      <c r="K5" s="10">
        <v>1</v>
      </c>
    </row>
    <row r="6" spans="1:11" ht="29.1">
      <c r="A6" s="10" t="s">
        <v>1177</v>
      </c>
      <c r="B6" s="42" t="s">
        <v>1175</v>
      </c>
      <c r="C6" s="289" t="s">
        <v>1178</v>
      </c>
      <c r="D6" s="8"/>
      <c r="E6" s="43"/>
      <c r="F6" s="43"/>
      <c r="G6" s="43"/>
      <c r="H6" s="9"/>
      <c r="I6" s="9"/>
      <c r="J6" s="10"/>
      <c r="K6" s="10">
        <v>1</v>
      </c>
    </row>
    <row r="7" spans="1:11" ht="43.5">
      <c r="A7" s="10" t="s">
        <v>1179</v>
      </c>
      <c r="B7" s="42" t="s">
        <v>1175</v>
      </c>
      <c r="C7" s="289" t="s">
        <v>1180</v>
      </c>
      <c r="D7" s="8"/>
      <c r="E7" s="43"/>
      <c r="F7" s="43"/>
      <c r="G7" s="43"/>
      <c r="H7" s="9"/>
      <c r="I7" s="9"/>
      <c r="J7" s="10"/>
      <c r="K7" s="10">
        <v>1</v>
      </c>
    </row>
    <row r="8" spans="1:11">
      <c r="C8" s="40"/>
      <c r="D8" s="90"/>
      <c r="J8" s="57"/>
      <c r="K8" s="57"/>
    </row>
    <row r="9" spans="1:11">
      <c r="B9" s="57"/>
      <c r="I9" s="5"/>
      <c r="J9" s="40"/>
      <c r="K9" s="40"/>
    </row>
    <row r="10" spans="1:11">
      <c r="B10" s="57"/>
      <c r="I10" s="5"/>
      <c r="J10" s="40"/>
      <c r="K10" s="40"/>
    </row>
    <row r="11" spans="1:11" hidden="1">
      <c r="B11" s="57"/>
      <c r="I11" s="5"/>
      <c r="J11" s="40"/>
      <c r="K11" s="40"/>
    </row>
    <row r="12" spans="1:11">
      <c r="B12" s="57"/>
      <c r="I12" s="5"/>
      <c r="J12" s="40"/>
      <c r="K12" s="40"/>
    </row>
    <row r="13" spans="1:11" hidden="1">
      <c r="B13" s="57"/>
      <c r="I13" s="5"/>
      <c r="J13" s="40"/>
      <c r="K13" s="40"/>
    </row>
    <row r="14" spans="1:11">
      <c r="B14" s="57"/>
      <c r="I14" s="5"/>
      <c r="J14" s="40"/>
      <c r="K14" s="40"/>
    </row>
    <row r="15" spans="1:11">
      <c r="B15" s="57"/>
      <c r="I15" s="5"/>
      <c r="J15" s="40"/>
      <c r="K15" s="40"/>
    </row>
    <row r="16" spans="1:11">
      <c r="B16" s="57"/>
      <c r="I16" s="5"/>
      <c r="J16" s="40"/>
      <c r="K16" s="40"/>
    </row>
    <row r="17" spans="10:11">
      <c r="J17" s="58"/>
      <c r="K17" s="58"/>
    </row>
    <row r="18" spans="10:11">
      <c r="J18" s="58"/>
      <c r="K18" s="58"/>
    </row>
    <row r="19" spans="10:11">
      <c r="J19" s="58"/>
      <c r="K19" s="58"/>
    </row>
    <row r="20" spans="10:11">
      <c r="J20" s="58"/>
      <c r="K20" s="58"/>
    </row>
    <row r="21" spans="10:11">
      <c r="J21" s="58"/>
      <c r="K21" s="58"/>
    </row>
    <row r="22" spans="10:11">
      <c r="J22" s="58"/>
      <c r="K22" s="58"/>
    </row>
    <row r="23" spans="10:11">
      <c r="J23" s="58"/>
      <c r="K23" s="58"/>
    </row>
    <row r="24" spans="10:11">
      <c r="J24" s="58"/>
      <c r="K24" s="58"/>
    </row>
    <row r="25" spans="10:11">
      <c r="J25" s="58"/>
      <c r="K25" s="58"/>
    </row>
    <row r="26" spans="10:11">
      <c r="J26" s="58"/>
      <c r="K26" s="58"/>
    </row>
    <row r="27" spans="10:11">
      <c r="J27" s="58"/>
      <c r="K27" s="58"/>
    </row>
    <row r="28" spans="10:11">
      <c r="J28" s="58"/>
      <c r="K28" s="58"/>
    </row>
    <row r="29" spans="10:11">
      <c r="J29" s="58"/>
      <c r="K29" s="58"/>
    </row>
    <row r="30" spans="10:11">
      <c r="J30" s="58"/>
      <c r="K30" s="58"/>
    </row>
    <row r="31" spans="10:11">
      <c r="J31" s="58"/>
      <c r="K31" s="58"/>
    </row>
    <row r="32" spans="10:11">
      <c r="J32" s="58"/>
      <c r="K32" s="58"/>
    </row>
    <row r="33" spans="10:11">
      <c r="J33" s="58"/>
      <c r="K33" s="58"/>
    </row>
    <row r="34" spans="10:11">
      <c r="J34" s="58"/>
      <c r="K34" s="58"/>
    </row>
    <row r="35" spans="10:11">
      <c r="J35" s="58"/>
      <c r="K35" s="58"/>
    </row>
    <row r="36" spans="10:11">
      <c r="J36" s="58"/>
      <c r="K36" s="58"/>
    </row>
    <row r="37" spans="10:11">
      <c r="J37" s="58"/>
      <c r="K37" s="58"/>
    </row>
    <row r="38" spans="10:11">
      <c r="J38" s="58"/>
      <c r="K38" s="58"/>
    </row>
    <row r="39" spans="10:11">
      <c r="J39" s="58"/>
      <c r="K39" s="58"/>
    </row>
    <row r="40" spans="10:11">
      <c r="J40" s="58"/>
      <c r="K40" s="58"/>
    </row>
    <row r="41" spans="10:11">
      <c r="J41" s="58"/>
      <c r="K41" s="58"/>
    </row>
    <row r="42" spans="10:11">
      <c r="J42" s="58"/>
      <c r="K42" s="58"/>
    </row>
    <row r="43" spans="10:11">
      <c r="J43" s="58"/>
      <c r="K43" s="58"/>
    </row>
    <row r="44" spans="10:11">
      <c r="J44" s="58"/>
      <c r="K44" s="58"/>
    </row>
    <row r="45" spans="10:11">
      <c r="J45" s="58"/>
      <c r="K45" s="58"/>
    </row>
    <row r="46" spans="10:11">
      <c r="J46" s="58"/>
      <c r="K46" s="58"/>
    </row>
    <row r="47" spans="10:11">
      <c r="J47" s="58"/>
      <c r="K47" s="58"/>
    </row>
    <row r="48" spans="10:11">
      <c r="J48" s="58"/>
      <c r="K48" s="58"/>
    </row>
    <row r="49" spans="10:11">
      <c r="J49" s="58"/>
      <c r="K49" s="58"/>
    </row>
    <row r="50" spans="10:11">
      <c r="J50" s="58"/>
      <c r="K50" s="58"/>
    </row>
    <row r="51" spans="10:11">
      <c r="J51" s="58"/>
      <c r="K51" s="58"/>
    </row>
    <row r="52" spans="10:11">
      <c r="J52" s="58"/>
      <c r="K52" s="58"/>
    </row>
    <row r="53" spans="10:11">
      <c r="J53" s="58"/>
      <c r="K53" s="58"/>
    </row>
    <row r="54" spans="10:11">
      <c r="J54" s="58"/>
      <c r="K54" s="58"/>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row r="145" spans="2:11" s="57" customFormat="1">
      <c r="B145" s="132"/>
      <c r="D145" s="5"/>
      <c r="E145" s="40"/>
      <c r="F145" s="40"/>
      <c r="G145" s="40"/>
      <c r="H145" s="40"/>
      <c r="I145" s="40"/>
      <c r="J145" s="11"/>
      <c r="K145" s="11"/>
    </row>
    <row r="146" spans="2:11" s="57" customFormat="1">
      <c r="B146" s="132"/>
      <c r="D146" s="5"/>
      <c r="E146" s="40"/>
      <c r="F146" s="40"/>
      <c r="G146" s="40"/>
      <c r="H146" s="40"/>
      <c r="I146" s="40"/>
      <c r="J146" s="11"/>
      <c r="K146" s="11"/>
    </row>
    <row r="147" spans="2:11" s="57" customFormat="1">
      <c r="B147" s="132"/>
      <c r="D147" s="5"/>
      <c r="E147" s="40"/>
      <c r="F147" s="40"/>
      <c r="G147" s="40"/>
      <c r="H147" s="40"/>
      <c r="I147" s="40"/>
      <c r="J147" s="11"/>
      <c r="K147" s="11"/>
    </row>
    <row r="148" spans="2:11" s="57" customFormat="1">
      <c r="B148" s="132"/>
      <c r="D148" s="5"/>
      <c r="E148" s="40"/>
      <c r="F148" s="40"/>
      <c r="G148" s="40"/>
      <c r="H148" s="40"/>
      <c r="I148" s="40"/>
      <c r="J148" s="11"/>
      <c r="K148" s="11"/>
    </row>
    <row r="149" spans="2:11" s="57" customFormat="1">
      <c r="B149" s="132"/>
      <c r="D149" s="5"/>
      <c r="E149" s="40"/>
      <c r="F149" s="40"/>
      <c r="G149" s="40"/>
      <c r="H149" s="40"/>
      <c r="I149" s="40"/>
      <c r="J149" s="11"/>
      <c r="K149" s="11"/>
    </row>
    <row r="150" spans="2:11" s="57" customFormat="1">
      <c r="B150" s="132"/>
      <c r="D150" s="5"/>
      <c r="E150" s="40"/>
      <c r="F150" s="40"/>
      <c r="G150" s="40"/>
      <c r="H150" s="40"/>
      <c r="I150" s="40"/>
      <c r="J150" s="11"/>
      <c r="K150" s="11"/>
    </row>
    <row r="151" spans="2:11" s="57" customFormat="1">
      <c r="B151" s="132"/>
      <c r="D151" s="5"/>
      <c r="E151" s="40"/>
      <c r="F151" s="40"/>
      <c r="G151" s="40"/>
      <c r="H151" s="40"/>
      <c r="I151" s="40"/>
      <c r="J151" s="11"/>
      <c r="K151" s="11"/>
    </row>
    <row r="152" spans="2:11" s="57" customFormat="1">
      <c r="B152" s="132"/>
      <c r="D152" s="5"/>
      <c r="E152" s="40"/>
      <c r="F152" s="40"/>
      <c r="G152" s="40"/>
      <c r="H152" s="40"/>
      <c r="I152" s="40"/>
      <c r="J152" s="11"/>
      <c r="K152" s="11"/>
    </row>
    <row r="153" spans="2:11" s="57" customFormat="1">
      <c r="B153" s="132"/>
      <c r="D153" s="5"/>
      <c r="E153" s="40"/>
      <c r="F153" s="40"/>
      <c r="G153" s="40"/>
      <c r="H153" s="40"/>
      <c r="I153" s="40"/>
      <c r="J153" s="11"/>
      <c r="K153" s="11"/>
    </row>
    <row r="154" spans="2:11" s="57" customFormat="1">
      <c r="B154" s="132"/>
      <c r="D154" s="5"/>
      <c r="E154" s="40"/>
      <c r="F154" s="40"/>
      <c r="G154" s="40"/>
      <c r="H154" s="40"/>
      <c r="I154" s="40"/>
      <c r="J154" s="11"/>
      <c r="K154" s="11"/>
    </row>
    <row r="155" spans="2:11" s="57" customFormat="1">
      <c r="B155" s="132"/>
      <c r="D155" s="5"/>
      <c r="E155" s="40"/>
      <c r="F155" s="40"/>
      <c r="G155" s="40"/>
      <c r="H155" s="40"/>
      <c r="I155" s="40"/>
      <c r="J155" s="11"/>
      <c r="K155" s="11"/>
    </row>
    <row r="156" spans="2:11" s="57" customFormat="1">
      <c r="B156" s="132"/>
      <c r="D156" s="5"/>
      <c r="E156" s="40"/>
      <c r="F156" s="40"/>
      <c r="G156" s="40"/>
      <c r="H156" s="40"/>
      <c r="I156" s="40"/>
      <c r="J156" s="11"/>
      <c r="K156" s="11"/>
    </row>
    <row r="157" spans="2:11" s="57" customFormat="1">
      <c r="B157" s="132"/>
      <c r="D157" s="5"/>
      <c r="E157" s="40"/>
      <c r="F157" s="40"/>
      <c r="G157" s="40"/>
      <c r="H157" s="40"/>
      <c r="I157" s="40"/>
      <c r="J157" s="11"/>
      <c r="K157" s="11"/>
    </row>
    <row r="158" spans="2:11" s="57" customFormat="1">
      <c r="B158" s="132"/>
      <c r="D158" s="5"/>
      <c r="E158" s="40"/>
      <c r="F158" s="40"/>
      <c r="G158" s="40"/>
      <c r="H158" s="40"/>
      <c r="I158" s="40"/>
      <c r="J158" s="11"/>
      <c r="K158" s="11"/>
    </row>
    <row r="159" spans="2:11" s="57" customFormat="1">
      <c r="B159" s="132"/>
      <c r="D159" s="5"/>
      <c r="E159" s="40"/>
      <c r="F159" s="40"/>
      <c r="G159" s="40"/>
      <c r="H159" s="40"/>
      <c r="I159" s="40"/>
      <c r="J159" s="11"/>
      <c r="K159" s="11"/>
    </row>
    <row r="160" spans="2:11" s="57" customFormat="1">
      <c r="B160" s="132"/>
      <c r="D160" s="5"/>
      <c r="E160" s="40"/>
      <c r="F160" s="40"/>
      <c r="G160" s="40"/>
      <c r="H160" s="40"/>
      <c r="I160" s="40"/>
      <c r="J160" s="11"/>
      <c r="K160" s="11"/>
    </row>
    <row r="161" spans="2:11" s="57" customFormat="1">
      <c r="B161" s="132"/>
      <c r="D161" s="5"/>
      <c r="E161" s="40"/>
      <c r="F161" s="40"/>
      <c r="G161" s="40"/>
      <c r="H161" s="40"/>
      <c r="I161" s="40"/>
      <c r="J161" s="11"/>
      <c r="K161" s="11"/>
    </row>
    <row r="162" spans="2:11" s="57" customFormat="1">
      <c r="B162" s="132"/>
      <c r="D162" s="5"/>
      <c r="E162" s="40"/>
      <c r="F162" s="40"/>
      <c r="G162" s="40"/>
      <c r="H162" s="40"/>
      <c r="I162" s="40"/>
      <c r="J162" s="11"/>
      <c r="K162" s="11"/>
    </row>
    <row r="163" spans="2:11" s="57" customFormat="1">
      <c r="B163" s="132"/>
      <c r="D163" s="5"/>
      <c r="E163" s="40"/>
      <c r="F163" s="40"/>
      <c r="G163" s="40"/>
      <c r="H163" s="40"/>
      <c r="I163" s="40"/>
      <c r="J163" s="11"/>
      <c r="K163" s="11"/>
    </row>
    <row r="164" spans="2:11" s="57" customFormat="1">
      <c r="B164" s="132"/>
      <c r="D164" s="5"/>
      <c r="E164" s="40"/>
      <c r="F164" s="40"/>
      <c r="G164" s="40"/>
      <c r="H164" s="40"/>
      <c r="I164" s="40"/>
      <c r="J164" s="11"/>
      <c r="K164" s="11"/>
    </row>
    <row r="165" spans="2:11" s="57" customFormat="1">
      <c r="B165" s="132"/>
      <c r="D165" s="5"/>
      <c r="E165" s="40"/>
      <c r="F165" s="40"/>
      <c r="G165" s="40"/>
      <c r="H165" s="40"/>
      <c r="I165" s="40"/>
      <c r="J165" s="11"/>
      <c r="K165" s="11"/>
    </row>
    <row r="166" spans="2:11" s="57" customFormat="1">
      <c r="B166" s="132"/>
      <c r="D166" s="5"/>
      <c r="E166" s="40"/>
      <c r="F166" s="40"/>
      <c r="G166" s="40"/>
      <c r="H166" s="40"/>
      <c r="I166" s="40"/>
      <c r="J166" s="11"/>
      <c r="K166" s="11"/>
    </row>
    <row r="167" spans="2:11" s="57" customFormat="1">
      <c r="B167" s="132"/>
      <c r="D167" s="5"/>
      <c r="E167" s="40"/>
      <c r="F167" s="40"/>
      <c r="G167" s="40"/>
      <c r="H167" s="40"/>
      <c r="I167" s="40"/>
      <c r="J167" s="11"/>
      <c r="K167" s="11"/>
    </row>
    <row r="168" spans="2:11" s="57" customFormat="1">
      <c r="B168" s="132"/>
      <c r="D168" s="5"/>
      <c r="E168" s="40"/>
      <c r="F168" s="40"/>
      <c r="G168" s="40"/>
      <c r="H168" s="40"/>
      <c r="I168" s="40"/>
      <c r="J168" s="11"/>
      <c r="K168" s="11"/>
    </row>
    <row r="169" spans="2:11" s="57" customFormat="1">
      <c r="B169" s="132"/>
      <c r="D169" s="5"/>
      <c r="E169" s="40"/>
      <c r="F169" s="40"/>
      <c r="G169" s="40"/>
      <c r="H169" s="40"/>
      <c r="I169" s="40"/>
      <c r="J169" s="11"/>
      <c r="K169" s="11"/>
    </row>
    <row r="170" spans="2:11" s="57" customFormat="1">
      <c r="B170" s="132"/>
      <c r="D170" s="5"/>
      <c r="E170" s="40"/>
      <c r="F170" s="40"/>
      <c r="G170" s="40"/>
      <c r="H170" s="40"/>
      <c r="I170" s="40"/>
      <c r="J170" s="11"/>
      <c r="K170" s="11"/>
    </row>
    <row r="171" spans="2:11" s="57" customFormat="1">
      <c r="B171" s="132"/>
      <c r="D171" s="5"/>
      <c r="E171" s="40"/>
      <c r="F171" s="40"/>
      <c r="G171" s="40"/>
      <c r="H171" s="40"/>
      <c r="I171" s="40"/>
      <c r="J171" s="11"/>
      <c r="K171" s="11"/>
    </row>
    <row r="172" spans="2:11" s="57" customFormat="1">
      <c r="B172" s="132"/>
      <c r="D172" s="5"/>
      <c r="E172" s="40"/>
      <c r="F172" s="40"/>
      <c r="G172" s="40"/>
      <c r="H172" s="40"/>
      <c r="I172" s="40"/>
      <c r="J172" s="11"/>
      <c r="K172" s="11"/>
    </row>
    <row r="173" spans="2:11" s="57" customFormat="1">
      <c r="B173" s="132"/>
      <c r="D173" s="5"/>
      <c r="E173" s="40"/>
      <c r="F173" s="40"/>
      <c r="G173" s="40"/>
      <c r="H173" s="40"/>
      <c r="I173" s="40"/>
      <c r="J173" s="11"/>
      <c r="K173" s="11"/>
    </row>
    <row r="174" spans="2:11" s="57" customFormat="1">
      <c r="B174" s="132"/>
      <c r="D174" s="5"/>
      <c r="E174" s="40"/>
      <c r="F174" s="40"/>
      <c r="G174" s="40"/>
      <c r="H174" s="40"/>
      <c r="I174" s="40"/>
      <c r="J174" s="11"/>
      <c r="K174" s="11"/>
    </row>
    <row r="175" spans="2:11" s="57" customFormat="1">
      <c r="B175" s="132"/>
      <c r="D175" s="5"/>
      <c r="E175" s="40"/>
      <c r="F175" s="40"/>
      <c r="G175" s="40"/>
      <c r="H175" s="40"/>
      <c r="I175" s="40"/>
      <c r="J175" s="11"/>
      <c r="K175" s="11"/>
    </row>
    <row r="176" spans="2:11" s="57" customFormat="1">
      <c r="B176" s="132"/>
      <c r="D176" s="5"/>
      <c r="E176" s="40"/>
      <c r="F176" s="40"/>
      <c r="G176" s="40"/>
      <c r="H176" s="40"/>
      <c r="I176" s="40"/>
      <c r="J176" s="11"/>
      <c r="K176" s="11"/>
    </row>
    <row r="177" spans="2:11" s="57" customFormat="1">
      <c r="B177" s="132"/>
      <c r="D177" s="5"/>
      <c r="E177" s="40"/>
      <c r="F177" s="40"/>
      <c r="G177" s="40"/>
      <c r="H177" s="40"/>
      <c r="I177" s="40"/>
      <c r="J177" s="11"/>
      <c r="K177" s="11"/>
    </row>
    <row r="178" spans="2:11" s="57" customFormat="1">
      <c r="B178" s="132"/>
      <c r="D178" s="5"/>
      <c r="E178" s="40"/>
      <c r="F178" s="40"/>
      <c r="G178" s="40"/>
      <c r="H178" s="40"/>
      <c r="I178" s="40"/>
      <c r="J178" s="11"/>
      <c r="K178" s="11"/>
    </row>
    <row r="179" spans="2:11" s="57" customFormat="1">
      <c r="B179" s="132"/>
      <c r="D179" s="5"/>
      <c r="E179" s="40"/>
      <c r="F179" s="40"/>
      <c r="G179" s="40"/>
      <c r="H179" s="40"/>
      <c r="I179" s="40"/>
      <c r="J179" s="11"/>
      <c r="K179" s="11"/>
    </row>
    <row r="180" spans="2:11" s="57" customFormat="1">
      <c r="B180" s="132"/>
      <c r="D180" s="5"/>
      <c r="E180" s="40"/>
      <c r="F180" s="40"/>
      <c r="G180" s="40"/>
      <c r="H180" s="40"/>
      <c r="I180" s="40"/>
      <c r="J180" s="11"/>
      <c r="K180" s="11"/>
    </row>
    <row r="181" spans="2:11" s="57" customFormat="1">
      <c r="B181" s="132"/>
      <c r="D181" s="5"/>
      <c r="E181" s="40"/>
      <c r="F181" s="40"/>
      <c r="G181" s="40"/>
      <c r="H181" s="40"/>
      <c r="I181" s="40"/>
      <c r="J181" s="11"/>
      <c r="K181" s="11"/>
    </row>
    <row r="182" spans="2:11" s="57" customFormat="1">
      <c r="B182" s="132"/>
      <c r="D182" s="5"/>
      <c r="E182" s="40"/>
      <c r="F182" s="40"/>
      <c r="G182" s="40"/>
      <c r="H182" s="40"/>
      <c r="I182" s="40"/>
      <c r="J182" s="11"/>
      <c r="K182" s="11"/>
    </row>
    <row r="183" spans="2:11" s="57" customFormat="1">
      <c r="B183" s="132"/>
      <c r="D183" s="5"/>
      <c r="E183" s="40"/>
      <c r="F183" s="40"/>
      <c r="G183" s="40"/>
      <c r="H183" s="40"/>
      <c r="I183" s="40"/>
      <c r="J183" s="11"/>
      <c r="K183" s="11"/>
    </row>
    <row r="184" spans="2:11" s="57" customFormat="1">
      <c r="B184" s="132"/>
      <c r="D184" s="5"/>
      <c r="E184" s="40"/>
      <c r="F184" s="40"/>
      <c r="G184" s="40"/>
      <c r="H184" s="40"/>
      <c r="I184" s="40"/>
      <c r="J184" s="11"/>
      <c r="K184" s="11"/>
    </row>
    <row r="185" spans="2:11" s="57" customFormat="1">
      <c r="B185" s="132"/>
      <c r="D185" s="5"/>
      <c r="E185" s="40"/>
      <c r="F185" s="40"/>
      <c r="G185" s="40"/>
      <c r="H185" s="40"/>
      <c r="I185" s="40"/>
      <c r="J185" s="11"/>
      <c r="K185" s="11"/>
    </row>
    <row r="186" spans="2:11" s="57" customFormat="1">
      <c r="B186" s="132"/>
      <c r="D186" s="5"/>
      <c r="E186" s="40"/>
      <c r="F186" s="40"/>
      <c r="G186" s="40"/>
      <c r="H186" s="40"/>
      <c r="I186" s="40"/>
      <c r="J186" s="11"/>
      <c r="K186" s="11"/>
    </row>
    <row r="187" spans="2:11" s="57" customFormat="1">
      <c r="B187" s="132"/>
      <c r="D187" s="5"/>
      <c r="E187" s="40"/>
      <c r="F187" s="40"/>
      <c r="G187" s="40"/>
      <c r="H187" s="40"/>
      <c r="I187" s="40"/>
      <c r="J187" s="11"/>
      <c r="K187" s="11"/>
    </row>
    <row r="188" spans="2:11" s="57" customFormat="1">
      <c r="B188" s="132"/>
      <c r="D188" s="5"/>
      <c r="E188" s="40"/>
      <c r="F188" s="40"/>
      <c r="G188" s="40"/>
      <c r="H188" s="40"/>
      <c r="I188" s="40"/>
      <c r="J188" s="11"/>
      <c r="K188" s="11"/>
    </row>
    <row r="189" spans="2:11" s="57" customFormat="1">
      <c r="B189" s="132"/>
      <c r="D189" s="5"/>
      <c r="E189" s="40"/>
      <c r="F189" s="40"/>
      <c r="G189" s="40"/>
      <c r="H189" s="40"/>
      <c r="I189" s="40"/>
      <c r="J189" s="11"/>
      <c r="K189" s="11"/>
    </row>
    <row r="190" spans="2:11" s="57" customFormat="1">
      <c r="B190" s="132"/>
      <c r="D190" s="5"/>
      <c r="E190" s="40"/>
      <c r="F190" s="40"/>
      <c r="G190" s="40"/>
      <c r="H190" s="40"/>
      <c r="I190" s="40"/>
      <c r="J190" s="11"/>
      <c r="K190" s="11"/>
    </row>
    <row r="191" spans="2:11" s="57" customFormat="1">
      <c r="B191" s="132"/>
      <c r="D191" s="5"/>
      <c r="E191" s="40"/>
      <c r="F191" s="40"/>
      <c r="G191" s="40"/>
      <c r="H191" s="40"/>
      <c r="I191" s="40"/>
      <c r="J191" s="11"/>
      <c r="K191" s="11"/>
    </row>
    <row r="192" spans="2:11" s="57" customFormat="1">
      <c r="B192" s="132"/>
      <c r="D192" s="5"/>
      <c r="E192" s="40"/>
      <c r="F192" s="40"/>
      <c r="G192" s="40"/>
      <c r="H192" s="40"/>
      <c r="I192" s="40"/>
      <c r="J192" s="11"/>
      <c r="K192" s="11"/>
    </row>
    <row r="193" spans="2:11" s="57" customFormat="1">
      <c r="B193" s="132"/>
      <c r="D193" s="5"/>
      <c r="E193" s="40"/>
      <c r="F193" s="40"/>
      <c r="G193" s="40"/>
      <c r="H193" s="40"/>
      <c r="I193" s="40"/>
      <c r="J193" s="11"/>
      <c r="K193" s="11"/>
    </row>
    <row r="194" spans="2:11" s="57" customFormat="1">
      <c r="B194" s="132"/>
      <c r="D194" s="5"/>
      <c r="E194" s="40"/>
      <c r="F194" s="40"/>
      <c r="G194" s="40"/>
      <c r="H194" s="40"/>
      <c r="I194" s="40"/>
      <c r="J194" s="11"/>
      <c r="K194" s="11"/>
    </row>
    <row r="195" spans="2:11" s="57" customFormat="1">
      <c r="B195" s="132"/>
      <c r="D195" s="5"/>
      <c r="E195" s="40"/>
      <c r="F195" s="40"/>
      <c r="G195" s="40"/>
      <c r="H195" s="40"/>
      <c r="I195" s="40"/>
      <c r="J195" s="11"/>
      <c r="K195" s="11"/>
    </row>
    <row r="196" spans="2:11" s="57" customFormat="1">
      <c r="B196" s="132"/>
      <c r="D196" s="5"/>
      <c r="E196" s="40"/>
      <c r="F196" s="40"/>
      <c r="G196" s="40"/>
      <c r="H196" s="40"/>
      <c r="I196" s="40"/>
      <c r="J196" s="11"/>
      <c r="K196" s="11"/>
    </row>
    <row r="197" spans="2:11" s="57" customFormat="1">
      <c r="B197" s="132"/>
      <c r="D197" s="5"/>
      <c r="E197" s="40"/>
      <c r="F197" s="40"/>
      <c r="G197" s="40"/>
      <c r="H197" s="40"/>
      <c r="I197" s="40"/>
      <c r="J197" s="11"/>
      <c r="K197" s="11"/>
    </row>
    <row r="198" spans="2:11" s="57" customFormat="1">
      <c r="B198" s="132"/>
      <c r="D198" s="5"/>
      <c r="E198" s="40"/>
      <c r="F198" s="40"/>
      <c r="G198" s="40"/>
      <c r="H198" s="40"/>
      <c r="I198" s="40"/>
      <c r="J198" s="11"/>
      <c r="K198" s="11"/>
    </row>
    <row r="199" spans="2:11" s="57" customFormat="1">
      <c r="B199" s="132"/>
      <c r="D199" s="5"/>
      <c r="E199" s="40"/>
      <c r="F199" s="40"/>
      <c r="G199" s="40"/>
      <c r="H199" s="40"/>
      <c r="I199" s="40"/>
      <c r="J199" s="11"/>
      <c r="K199" s="11"/>
    </row>
    <row r="200" spans="2:11" s="57" customFormat="1">
      <c r="B200" s="132"/>
      <c r="D200" s="5"/>
      <c r="E200" s="40"/>
      <c r="F200" s="40"/>
      <c r="G200" s="40"/>
      <c r="H200" s="40"/>
      <c r="I200" s="40"/>
      <c r="J200" s="11"/>
      <c r="K200" s="11"/>
    </row>
    <row r="201" spans="2:11" s="57" customFormat="1">
      <c r="B201" s="132"/>
      <c r="D201" s="5"/>
      <c r="E201" s="40"/>
      <c r="F201" s="40"/>
      <c r="G201" s="40"/>
      <c r="H201" s="40"/>
      <c r="I201" s="40"/>
      <c r="J201" s="11"/>
      <c r="K201" s="11"/>
    </row>
    <row r="202" spans="2:11" s="57" customFormat="1">
      <c r="B202" s="132"/>
      <c r="D202" s="5"/>
      <c r="E202" s="40"/>
      <c r="F202" s="40"/>
      <c r="G202" s="40"/>
      <c r="H202" s="40"/>
      <c r="I202" s="40"/>
      <c r="J202" s="11"/>
      <c r="K202" s="11"/>
    </row>
    <row r="203" spans="2:11" s="57" customFormat="1">
      <c r="B203" s="132"/>
      <c r="D203" s="5"/>
      <c r="E203" s="40"/>
      <c r="F203" s="40"/>
      <c r="G203" s="40"/>
      <c r="H203" s="40"/>
      <c r="I203" s="40"/>
      <c r="J203" s="11"/>
      <c r="K203" s="11"/>
    </row>
    <row r="204" spans="2:11" s="57" customFormat="1">
      <c r="B204" s="132"/>
      <c r="D204" s="5"/>
      <c r="E204" s="40"/>
      <c r="F204" s="40"/>
      <c r="G204" s="40"/>
      <c r="H204" s="40"/>
      <c r="I204" s="40"/>
      <c r="J204" s="11"/>
      <c r="K204" s="11"/>
    </row>
    <row r="205" spans="2:11" s="57" customFormat="1">
      <c r="B205" s="132"/>
      <c r="D205" s="5"/>
      <c r="E205" s="40"/>
      <c r="F205" s="40"/>
      <c r="G205" s="40"/>
      <c r="H205" s="40"/>
      <c r="I205" s="40"/>
      <c r="J205" s="11"/>
      <c r="K205" s="11"/>
    </row>
    <row r="206" spans="2:11" s="57" customFormat="1">
      <c r="B206" s="132"/>
      <c r="D206" s="5"/>
      <c r="E206" s="40"/>
      <c r="F206" s="40"/>
      <c r="G206" s="40"/>
      <c r="H206" s="40"/>
      <c r="I206" s="40"/>
      <c r="J206" s="11"/>
      <c r="K206" s="11"/>
    </row>
    <row r="207" spans="2:11" s="57" customFormat="1">
      <c r="B207" s="132"/>
      <c r="D207" s="5"/>
      <c r="E207" s="40"/>
      <c r="F207" s="40"/>
      <c r="G207" s="40"/>
      <c r="H207" s="40"/>
      <c r="I207" s="40"/>
      <c r="J207" s="11"/>
      <c r="K207" s="11"/>
    </row>
    <row r="208" spans="2:11" s="57" customFormat="1">
      <c r="B208" s="132"/>
      <c r="D208" s="5"/>
      <c r="E208" s="40"/>
      <c r="F208" s="40"/>
      <c r="G208" s="40"/>
      <c r="H208" s="40"/>
      <c r="I208" s="40"/>
      <c r="J208" s="11"/>
      <c r="K208" s="11"/>
    </row>
    <row r="209" spans="2:11" s="57" customFormat="1">
      <c r="B209" s="132"/>
      <c r="D209" s="5"/>
      <c r="E209" s="40"/>
      <c r="F209" s="40"/>
      <c r="G209" s="40"/>
      <c r="H209" s="40"/>
      <c r="I209" s="40"/>
      <c r="J209" s="11"/>
      <c r="K209" s="11"/>
    </row>
    <row r="210" spans="2:11" s="57" customFormat="1">
      <c r="B210" s="132"/>
      <c r="D210" s="5"/>
      <c r="E210" s="40"/>
      <c r="F210" s="40"/>
      <c r="G210" s="40"/>
      <c r="H210" s="40"/>
      <c r="I210" s="40"/>
      <c r="J210" s="11"/>
      <c r="K210" s="11"/>
    </row>
    <row r="211" spans="2:11" s="57" customFormat="1">
      <c r="B211" s="132"/>
      <c r="D211" s="5"/>
      <c r="E211" s="40"/>
      <c r="F211" s="40"/>
      <c r="G211" s="40"/>
      <c r="H211" s="40"/>
      <c r="I211" s="40"/>
      <c r="J211" s="11"/>
      <c r="K211" s="11"/>
    </row>
    <row r="212" spans="2:11" s="57" customFormat="1">
      <c r="B212" s="132"/>
      <c r="D212" s="5"/>
      <c r="E212" s="40"/>
      <c r="F212" s="40"/>
      <c r="G212" s="40"/>
      <c r="H212" s="40"/>
      <c r="I212" s="40"/>
      <c r="J212" s="11"/>
      <c r="K212" s="11"/>
    </row>
    <row r="213" spans="2:11" s="57" customFormat="1">
      <c r="B213" s="132"/>
      <c r="D213" s="5"/>
      <c r="E213" s="40"/>
      <c r="F213" s="40"/>
      <c r="G213" s="40"/>
      <c r="H213" s="40"/>
      <c r="I213" s="40"/>
      <c r="J213" s="11"/>
      <c r="K213" s="11"/>
    </row>
    <row r="214" spans="2:11" s="57" customFormat="1">
      <c r="B214" s="132"/>
      <c r="D214" s="5"/>
      <c r="E214" s="40"/>
      <c r="F214" s="40"/>
      <c r="G214" s="40"/>
      <c r="H214" s="40"/>
      <c r="I214" s="40"/>
      <c r="J214" s="11"/>
      <c r="K214" s="11"/>
    </row>
    <row r="215" spans="2:11" s="57" customFormat="1">
      <c r="B215" s="132"/>
      <c r="D215" s="5"/>
      <c r="E215" s="40"/>
      <c r="F215" s="40"/>
      <c r="G215" s="40"/>
      <c r="H215" s="40"/>
      <c r="I215" s="40"/>
      <c r="J215" s="11"/>
      <c r="K215" s="11"/>
    </row>
    <row r="216" spans="2:11" s="57" customFormat="1">
      <c r="B216" s="132"/>
      <c r="D216" s="5"/>
      <c r="E216" s="40"/>
      <c r="F216" s="40"/>
      <c r="G216" s="40"/>
      <c r="H216" s="40"/>
      <c r="I216" s="40"/>
      <c r="J216" s="11"/>
      <c r="K216" s="11"/>
    </row>
    <row r="217" spans="2:11" s="57" customFormat="1">
      <c r="B217" s="132"/>
      <c r="D217" s="5"/>
      <c r="E217" s="40"/>
      <c r="F217" s="40"/>
      <c r="G217" s="40"/>
      <c r="H217" s="40"/>
      <c r="I217" s="40"/>
      <c r="J217" s="11"/>
      <c r="K217" s="11"/>
    </row>
    <row r="218" spans="2:11" s="57" customFormat="1">
      <c r="B218" s="132"/>
      <c r="D218" s="5"/>
      <c r="E218" s="40"/>
      <c r="F218" s="40"/>
      <c r="G218" s="40"/>
      <c r="H218" s="40"/>
      <c r="I218" s="40"/>
      <c r="J218" s="11"/>
      <c r="K218" s="11"/>
    </row>
    <row r="219" spans="2:11" s="57" customFormat="1">
      <c r="B219" s="132"/>
      <c r="D219" s="5"/>
      <c r="E219" s="40"/>
      <c r="F219" s="40"/>
      <c r="G219" s="40"/>
      <c r="H219" s="40"/>
      <c r="I219" s="40"/>
      <c r="J219" s="11"/>
      <c r="K219" s="11"/>
    </row>
    <row r="220" spans="2:11" s="57" customFormat="1">
      <c r="B220" s="132"/>
      <c r="D220" s="5"/>
      <c r="E220" s="40"/>
      <c r="F220" s="40"/>
      <c r="G220" s="40"/>
      <c r="H220" s="40"/>
      <c r="I220" s="40"/>
      <c r="J220" s="11"/>
      <c r="K220" s="11"/>
    </row>
    <row r="221" spans="2:11" s="57" customFormat="1">
      <c r="B221" s="132"/>
      <c r="D221" s="5"/>
      <c r="E221" s="40"/>
      <c r="F221" s="40"/>
      <c r="G221" s="40"/>
      <c r="H221" s="40"/>
      <c r="I221" s="40"/>
      <c r="J221" s="11"/>
      <c r="K221" s="11"/>
    </row>
    <row r="222" spans="2:11" s="57" customFormat="1">
      <c r="B222" s="132"/>
      <c r="D222" s="5"/>
      <c r="E222" s="40"/>
      <c r="F222" s="40"/>
      <c r="G222" s="40"/>
      <c r="H222" s="40"/>
      <c r="I222" s="40"/>
      <c r="J222" s="11"/>
      <c r="K222" s="11"/>
    </row>
    <row r="223" spans="2:11" s="57" customFormat="1">
      <c r="B223" s="132"/>
      <c r="D223" s="5"/>
      <c r="E223" s="40"/>
      <c r="F223" s="40"/>
      <c r="G223" s="40"/>
      <c r="H223" s="40"/>
      <c r="I223" s="40"/>
      <c r="J223" s="11"/>
      <c r="K223" s="11"/>
    </row>
    <row r="224" spans="2:11" s="57" customFormat="1">
      <c r="B224" s="132"/>
      <c r="D224" s="5"/>
      <c r="E224" s="40"/>
      <c r="F224" s="40"/>
      <c r="G224" s="40"/>
      <c r="H224" s="40"/>
      <c r="I224" s="40"/>
      <c r="J224" s="11"/>
      <c r="K224" s="11"/>
    </row>
    <row r="225" spans="2:11" s="57" customFormat="1">
      <c r="B225" s="132"/>
      <c r="D225" s="5"/>
      <c r="E225" s="40"/>
      <c r="F225" s="40"/>
      <c r="G225" s="40"/>
      <c r="H225" s="40"/>
      <c r="I225" s="40"/>
      <c r="J225" s="11"/>
      <c r="K225" s="11"/>
    </row>
    <row r="226" spans="2:11" s="57" customFormat="1">
      <c r="B226" s="132"/>
      <c r="D226" s="5"/>
      <c r="E226" s="40"/>
      <c r="F226" s="40"/>
      <c r="G226" s="40"/>
      <c r="H226" s="40"/>
      <c r="I226" s="40"/>
      <c r="J226" s="11"/>
      <c r="K226" s="11"/>
    </row>
    <row r="227" spans="2:11" s="57" customFormat="1">
      <c r="B227" s="132"/>
      <c r="D227" s="5"/>
      <c r="E227" s="40"/>
      <c r="F227" s="40"/>
      <c r="G227" s="40"/>
      <c r="H227" s="40"/>
      <c r="I227" s="40"/>
      <c r="J227" s="11"/>
      <c r="K227" s="11"/>
    </row>
    <row r="228" spans="2:11" s="57" customFormat="1">
      <c r="B228" s="132"/>
      <c r="D228" s="5"/>
      <c r="E228" s="40"/>
      <c r="F228" s="40"/>
      <c r="G228" s="40"/>
      <c r="H228" s="40"/>
      <c r="I228" s="40"/>
      <c r="J228" s="11"/>
      <c r="K228" s="11"/>
    </row>
    <row r="229" spans="2:11" s="57" customFormat="1">
      <c r="B229" s="132"/>
      <c r="D229" s="5"/>
      <c r="E229" s="40"/>
      <c r="F229" s="40"/>
      <c r="G229" s="40"/>
      <c r="H229" s="40"/>
      <c r="I229" s="40"/>
      <c r="J229" s="11"/>
      <c r="K229" s="11"/>
    </row>
    <row r="230" spans="2:11" s="57" customFormat="1">
      <c r="B230" s="132"/>
      <c r="D230" s="5"/>
      <c r="E230" s="40"/>
      <c r="F230" s="40"/>
      <c r="G230" s="40"/>
      <c r="H230" s="40"/>
      <c r="I230" s="40"/>
      <c r="J230" s="11"/>
      <c r="K230" s="11"/>
    </row>
    <row r="231" spans="2:11" s="57" customFormat="1">
      <c r="B231" s="132"/>
      <c r="D231" s="5"/>
      <c r="E231" s="40"/>
      <c r="F231" s="40"/>
      <c r="G231" s="40"/>
      <c r="H231" s="40"/>
      <c r="I231" s="40"/>
      <c r="J231" s="11"/>
      <c r="K231" s="11"/>
    </row>
    <row r="232" spans="2:11" s="57" customFormat="1">
      <c r="B232" s="132"/>
      <c r="D232" s="5"/>
      <c r="E232" s="40"/>
      <c r="F232" s="40"/>
      <c r="G232" s="40"/>
      <c r="H232" s="40"/>
      <c r="I232" s="40"/>
      <c r="J232" s="11"/>
      <c r="K232" s="11"/>
    </row>
    <row r="233" spans="2:11" s="57" customFormat="1">
      <c r="B233" s="132"/>
      <c r="D233" s="5"/>
      <c r="E233" s="40"/>
      <c r="F233" s="40"/>
      <c r="G233" s="40"/>
      <c r="H233" s="40"/>
      <c r="I233" s="40"/>
      <c r="J233" s="11"/>
      <c r="K233" s="11"/>
    </row>
    <row r="234" spans="2:11" s="57" customFormat="1">
      <c r="B234" s="132"/>
      <c r="D234" s="5"/>
      <c r="E234" s="40"/>
      <c r="F234" s="40"/>
      <c r="G234" s="40"/>
      <c r="H234" s="40"/>
      <c r="I234" s="40"/>
      <c r="J234" s="11"/>
      <c r="K234" s="11"/>
    </row>
    <row r="235" spans="2:11" s="57" customFormat="1">
      <c r="B235" s="132"/>
      <c r="D235" s="5"/>
      <c r="E235" s="40"/>
      <c r="F235" s="40"/>
      <c r="G235" s="40"/>
      <c r="H235" s="40"/>
      <c r="I235" s="40"/>
      <c r="J235" s="11"/>
      <c r="K235" s="11"/>
    </row>
    <row r="236" spans="2:11" s="57" customFormat="1">
      <c r="B236" s="132"/>
      <c r="D236" s="5"/>
      <c r="E236" s="40"/>
      <c r="F236" s="40"/>
      <c r="G236" s="40"/>
      <c r="H236" s="40"/>
      <c r="I236" s="40"/>
      <c r="J236" s="11"/>
      <c r="K236" s="11"/>
    </row>
    <row r="237" spans="2:11" s="57" customFormat="1">
      <c r="B237" s="132"/>
      <c r="D237" s="5"/>
      <c r="E237" s="40"/>
      <c r="F237" s="40"/>
      <c r="G237" s="40"/>
      <c r="H237" s="40"/>
      <c r="I237" s="40"/>
      <c r="J237" s="11"/>
      <c r="K237" s="11"/>
    </row>
    <row r="238" spans="2:11" s="57" customFormat="1">
      <c r="B238" s="132"/>
      <c r="D238" s="5"/>
      <c r="E238" s="40"/>
      <c r="F238" s="40"/>
      <c r="G238" s="40"/>
      <c r="H238" s="40"/>
      <c r="I238" s="40"/>
      <c r="J238" s="11"/>
      <c r="K238" s="11"/>
    </row>
    <row r="239" spans="2:11" s="57" customFormat="1">
      <c r="B239" s="132"/>
      <c r="D239" s="5"/>
      <c r="E239" s="40"/>
      <c r="F239" s="40"/>
      <c r="G239" s="40"/>
      <c r="H239" s="40"/>
      <c r="I239" s="40"/>
      <c r="J239" s="11"/>
      <c r="K239" s="11"/>
    </row>
    <row r="240" spans="2:11" s="57" customFormat="1">
      <c r="B240" s="132"/>
      <c r="D240" s="5"/>
      <c r="E240" s="40"/>
      <c r="F240" s="40"/>
      <c r="G240" s="40"/>
      <c r="H240" s="40"/>
      <c r="I240" s="40"/>
      <c r="J240" s="11"/>
      <c r="K240" s="11"/>
    </row>
    <row r="241" spans="2:11" s="57" customFormat="1">
      <c r="B241" s="132"/>
      <c r="D241" s="5"/>
      <c r="E241" s="40"/>
      <c r="F241" s="40"/>
      <c r="G241" s="40"/>
      <c r="H241" s="40"/>
      <c r="I241" s="40"/>
      <c r="J241" s="11"/>
      <c r="K241" s="11"/>
    </row>
    <row r="242" spans="2:11" s="57" customFormat="1">
      <c r="B242" s="132"/>
      <c r="D242" s="5"/>
      <c r="E242" s="40"/>
      <c r="F242" s="40"/>
      <c r="G242" s="40"/>
      <c r="H242" s="40"/>
      <c r="I242" s="40"/>
      <c r="J242" s="11"/>
      <c r="K242" s="11"/>
    </row>
    <row r="243" spans="2:11" s="57" customFormat="1">
      <c r="B243" s="132"/>
      <c r="D243" s="5"/>
      <c r="E243" s="40"/>
      <c r="F243" s="40"/>
      <c r="G243" s="40"/>
      <c r="H243" s="40"/>
      <c r="I243" s="40"/>
      <c r="J243" s="11"/>
      <c r="K243" s="11"/>
    </row>
    <row r="244" spans="2:11" s="57" customFormat="1">
      <c r="B244" s="132"/>
      <c r="D244" s="5"/>
      <c r="E244" s="40"/>
      <c r="F244" s="40"/>
      <c r="G244" s="40"/>
      <c r="H244" s="40"/>
      <c r="I244" s="40"/>
      <c r="J244" s="11"/>
      <c r="K244" s="11"/>
    </row>
    <row r="245" spans="2:11" s="57" customFormat="1">
      <c r="B245" s="132"/>
      <c r="D245" s="5"/>
      <c r="E245" s="40"/>
      <c r="F245" s="40"/>
      <c r="G245" s="40"/>
      <c r="H245" s="40"/>
      <c r="I245" s="40"/>
      <c r="J245" s="11"/>
      <c r="K245" s="11"/>
    </row>
    <row r="246" spans="2:11" s="57" customFormat="1">
      <c r="B246" s="132"/>
      <c r="D246" s="5"/>
      <c r="E246" s="40"/>
      <c r="F246" s="40"/>
      <c r="G246" s="40"/>
      <c r="H246" s="40"/>
      <c r="I246" s="40"/>
      <c r="J246" s="11"/>
      <c r="K246" s="11"/>
    </row>
    <row r="247" spans="2:11" s="57" customFormat="1">
      <c r="B247" s="132"/>
      <c r="D247" s="5"/>
      <c r="E247" s="40"/>
      <c r="F247" s="40"/>
      <c r="G247" s="40"/>
      <c r="H247" s="40"/>
      <c r="I247" s="40"/>
      <c r="J247" s="11"/>
      <c r="K247" s="11"/>
    </row>
    <row r="248" spans="2:11" s="57" customFormat="1">
      <c r="B248" s="132"/>
      <c r="D248" s="5"/>
      <c r="E248" s="40"/>
      <c r="F248" s="40"/>
      <c r="G248" s="40"/>
      <c r="H248" s="40"/>
      <c r="I248" s="40"/>
      <c r="J248" s="11"/>
      <c r="K248" s="11"/>
    </row>
    <row r="249" spans="2:11" s="57" customFormat="1">
      <c r="B249" s="132"/>
      <c r="D249" s="5"/>
      <c r="E249" s="40"/>
      <c r="F249" s="40"/>
      <c r="G249" s="40"/>
      <c r="H249" s="40"/>
      <c r="I249" s="40"/>
      <c r="J249" s="11"/>
      <c r="K249" s="11"/>
    </row>
    <row r="250" spans="2:11" s="57" customFormat="1">
      <c r="B250" s="132"/>
      <c r="D250" s="5"/>
      <c r="E250" s="40"/>
      <c r="F250" s="40"/>
      <c r="G250" s="40"/>
      <c r="H250" s="40"/>
      <c r="I250" s="40"/>
      <c r="J250" s="11"/>
      <c r="K250" s="11"/>
    </row>
    <row r="251" spans="2:11" s="57" customFormat="1">
      <c r="B251" s="132"/>
      <c r="D251" s="5"/>
      <c r="E251" s="40"/>
      <c r="F251" s="40"/>
      <c r="G251" s="40"/>
      <c r="H251" s="40"/>
      <c r="I251" s="40"/>
      <c r="J251" s="11"/>
      <c r="K251" s="11"/>
    </row>
    <row r="252" spans="2:11" s="57" customFormat="1">
      <c r="B252" s="132"/>
      <c r="D252" s="5"/>
      <c r="E252" s="40"/>
      <c r="F252" s="40"/>
      <c r="G252" s="40"/>
      <c r="H252" s="40"/>
      <c r="I252" s="40"/>
      <c r="J252" s="11"/>
      <c r="K252" s="11"/>
    </row>
    <row r="253" spans="2:11" s="57" customFormat="1">
      <c r="B253" s="132"/>
      <c r="D253" s="5"/>
      <c r="E253" s="40"/>
      <c r="F253" s="40"/>
      <c r="G253" s="40"/>
      <c r="H253" s="40"/>
      <c r="I253" s="40"/>
      <c r="J253" s="11"/>
      <c r="K253" s="11"/>
    </row>
    <row r="254" spans="2:11" s="57" customFormat="1">
      <c r="B254" s="132"/>
      <c r="D254" s="5"/>
      <c r="E254" s="40"/>
      <c r="F254" s="40"/>
      <c r="G254" s="40"/>
      <c r="H254" s="40"/>
      <c r="I254" s="40"/>
      <c r="J254" s="11"/>
      <c r="K254" s="11"/>
    </row>
    <row r="255" spans="2:11" s="57" customFormat="1">
      <c r="B255" s="132"/>
      <c r="D255" s="5"/>
      <c r="E255" s="40"/>
      <c r="F255" s="40"/>
      <c r="G255" s="40"/>
      <c r="H255" s="40"/>
      <c r="I255" s="40"/>
      <c r="J255" s="11"/>
      <c r="K255" s="11"/>
    </row>
    <row r="256" spans="2:11" s="57" customFormat="1">
      <c r="B256" s="132"/>
      <c r="D256" s="5"/>
      <c r="E256" s="40"/>
      <c r="F256" s="40"/>
      <c r="G256" s="40"/>
      <c r="H256" s="40"/>
      <c r="I256" s="40"/>
      <c r="J256" s="11"/>
      <c r="K256" s="11"/>
    </row>
    <row r="257" spans="2:11" s="57" customFormat="1">
      <c r="B257" s="132"/>
      <c r="D257" s="5"/>
      <c r="E257" s="40"/>
      <c r="F257" s="40"/>
      <c r="G257" s="40"/>
      <c r="H257" s="40"/>
      <c r="I257" s="40"/>
      <c r="J257" s="11"/>
      <c r="K257" s="11"/>
    </row>
    <row r="258" spans="2:11" s="57" customFormat="1">
      <c r="B258" s="132"/>
      <c r="D258" s="5"/>
      <c r="E258" s="40"/>
      <c r="F258" s="40"/>
      <c r="G258" s="40"/>
      <c r="H258" s="40"/>
      <c r="I258" s="40"/>
      <c r="J258" s="11"/>
      <c r="K258" s="11"/>
    </row>
    <row r="259" spans="2:11" s="57" customFormat="1">
      <c r="B259" s="132"/>
      <c r="D259" s="5"/>
      <c r="E259" s="40"/>
      <c r="F259" s="40"/>
      <c r="G259" s="40"/>
      <c r="H259" s="40"/>
      <c r="I259" s="40"/>
      <c r="J259" s="11"/>
      <c r="K259" s="11"/>
    </row>
    <row r="260" spans="2:11" s="57" customFormat="1">
      <c r="B260" s="132"/>
      <c r="D260" s="5"/>
      <c r="E260" s="40"/>
      <c r="F260" s="40"/>
      <c r="G260" s="40"/>
      <c r="H260" s="40"/>
      <c r="I260" s="40"/>
      <c r="J260" s="11"/>
      <c r="K260" s="11"/>
    </row>
    <row r="261" spans="2:11" s="57" customFormat="1">
      <c r="B261" s="132"/>
      <c r="D261" s="5"/>
      <c r="E261" s="40"/>
      <c r="F261" s="40"/>
      <c r="G261" s="40"/>
      <c r="H261" s="40"/>
      <c r="I261" s="40"/>
      <c r="J261" s="11"/>
      <c r="K261" s="11"/>
    </row>
    <row r="262" spans="2:11" s="57" customFormat="1">
      <c r="B262" s="132"/>
      <c r="D262" s="5"/>
      <c r="E262" s="40"/>
      <c r="F262" s="40"/>
      <c r="G262" s="40"/>
      <c r="H262" s="40"/>
      <c r="I262" s="40"/>
      <c r="J262" s="11"/>
      <c r="K262" s="11"/>
    </row>
    <row r="263" spans="2:11" s="57" customFormat="1">
      <c r="B263" s="132"/>
      <c r="D263" s="5"/>
      <c r="E263" s="40"/>
      <c r="F263" s="40"/>
      <c r="G263" s="40"/>
      <c r="H263" s="40"/>
      <c r="I263" s="40"/>
      <c r="J263" s="11"/>
      <c r="K263" s="11"/>
    </row>
    <row r="264" spans="2:11" s="57" customFormat="1">
      <c r="B264" s="132"/>
      <c r="D264" s="5"/>
      <c r="E264" s="40"/>
      <c r="F264" s="40"/>
      <c r="G264" s="40"/>
      <c r="H264" s="40"/>
      <c r="I264" s="40"/>
      <c r="J264" s="11"/>
      <c r="K264" s="11"/>
    </row>
    <row r="265" spans="2:11" s="57" customFormat="1">
      <c r="B265" s="132"/>
      <c r="D265" s="5"/>
      <c r="E265" s="40"/>
      <c r="F265" s="40"/>
      <c r="G265" s="40"/>
      <c r="H265" s="40"/>
      <c r="I265" s="40"/>
      <c r="J265" s="11"/>
      <c r="K265" s="11"/>
    </row>
    <row r="266" spans="2:11" s="57" customFormat="1">
      <c r="B266" s="132"/>
      <c r="D266" s="5"/>
      <c r="E266" s="40"/>
      <c r="F266" s="40"/>
      <c r="G266" s="40"/>
      <c r="H266" s="40"/>
      <c r="I266" s="40"/>
      <c r="J266" s="11"/>
      <c r="K266" s="11"/>
    </row>
    <row r="267" spans="2:11" s="57" customFormat="1">
      <c r="B267" s="132"/>
      <c r="D267" s="5"/>
      <c r="E267" s="40"/>
      <c r="F267" s="40"/>
      <c r="G267" s="40"/>
      <c r="H267" s="40"/>
      <c r="I267" s="40"/>
      <c r="J267" s="11"/>
      <c r="K267" s="11"/>
    </row>
    <row r="268" spans="2:11" s="57" customFormat="1">
      <c r="B268" s="132"/>
      <c r="D268" s="5"/>
      <c r="E268" s="40"/>
      <c r="F268" s="40"/>
      <c r="G268" s="40"/>
      <c r="H268" s="40"/>
      <c r="I268" s="40"/>
      <c r="J268" s="11"/>
      <c r="K268" s="11"/>
    </row>
    <row r="269" spans="2:11" s="57" customFormat="1">
      <c r="B269" s="132"/>
      <c r="D269" s="5"/>
      <c r="E269" s="40"/>
      <c r="F269" s="40"/>
      <c r="G269" s="40"/>
      <c r="H269" s="40"/>
      <c r="I269" s="40"/>
      <c r="J269" s="11"/>
      <c r="K269" s="11"/>
    </row>
    <row r="270" spans="2:11" s="57" customFormat="1">
      <c r="B270" s="132"/>
      <c r="D270" s="5"/>
      <c r="E270" s="40"/>
      <c r="F270" s="40"/>
      <c r="G270" s="40"/>
      <c r="H270" s="40"/>
      <c r="I270" s="40"/>
      <c r="J270" s="11"/>
      <c r="K270" s="11"/>
    </row>
    <row r="271" spans="2:11" s="57" customFormat="1">
      <c r="B271" s="132"/>
      <c r="D271" s="5"/>
      <c r="E271" s="40"/>
      <c r="F271" s="40"/>
      <c r="G271" s="40"/>
      <c r="H271" s="40"/>
      <c r="I271" s="40"/>
      <c r="J271" s="11"/>
      <c r="K271" s="11"/>
    </row>
    <row r="272" spans="2:11" s="57" customFormat="1">
      <c r="B272" s="132"/>
      <c r="D272" s="5"/>
      <c r="E272" s="40"/>
      <c r="F272" s="40"/>
      <c r="G272" s="40"/>
      <c r="H272" s="40"/>
      <c r="I272" s="40"/>
      <c r="J272" s="11"/>
      <c r="K272" s="11"/>
    </row>
    <row r="273" spans="2:11" s="57" customFormat="1">
      <c r="B273" s="132"/>
      <c r="D273" s="5"/>
      <c r="E273" s="40"/>
      <c r="F273" s="40"/>
      <c r="G273" s="40"/>
      <c r="H273" s="40"/>
      <c r="I273" s="40"/>
      <c r="J273" s="11"/>
      <c r="K273" s="11"/>
    </row>
    <row r="274" spans="2:11" s="57" customFormat="1">
      <c r="B274" s="132"/>
      <c r="D274" s="5"/>
      <c r="E274" s="40"/>
      <c r="F274" s="40"/>
      <c r="G274" s="40"/>
      <c r="H274" s="40"/>
      <c r="I274" s="40"/>
      <c r="J274" s="11"/>
      <c r="K274" s="11"/>
    </row>
    <row r="275" spans="2:11" s="57" customFormat="1">
      <c r="B275" s="132"/>
      <c r="D275" s="5"/>
      <c r="E275" s="40"/>
      <c r="F275" s="40"/>
      <c r="G275" s="40"/>
      <c r="H275" s="40"/>
      <c r="I275" s="40"/>
      <c r="J275" s="11"/>
      <c r="K275" s="11"/>
    </row>
    <row r="276" spans="2:11" s="57" customFormat="1">
      <c r="B276" s="132"/>
      <c r="D276" s="5"/>
      <c r="E276" s="40"/>
      <c r="F276" s="40"/>
      <c r="G276" s="40"/>
      <c r="H276" s="40"/>
      <c r="I276" s="40"/>
      <c r="J276" s="11"/>
      <c r="K276" s="11"/>
    </row>
    <row r="277" spans="2:11" s="57" customFormat="1">
      <c r="B277" s="132"/>
      <c r="D277" s="5"/>
      <c r="E277" s="40"/>
      <c r="F277" s="40"/>
      <c r="G277" s="40"/>
      <c r="H277" s="40"/>
      <c r="I277" s="40"/>
      <c r="J277" s="11"/>
      <c r="K277" s="11"/>
    </row>
    <row r="278" spans="2:11" s="57" customFormat="1">
      <c r="B278" s="132"/>
      <c r="D278" s="5"/>
      <c r="E278" s="40"/>
      <c r="F278" s="40"/>
      <c r="G278" s="40"/>
      <c r="H278" s="40"/>
      <c r="I278" s="40"/>
      <c r="J278" s="11"/>
      <c r="K278" s="11"/>
    </row>
    <row r="279" spans="2:11" s="57" customFormat="1">
      <c r="B279" s="132"/>
      <c r="D279" s="5"/>
      <c r="E279" s="40"/>
      <c r="F279" s="40"/>
      <c r="G279" s="40"/>
      <c r="H279" s="40"/>
      <c r="I279" s="40"/>
      <c r="J279" s="11"/>
      <c r="K279" s="11"/>
    </row>
    <row r="280" spans="2:11" s="57" customFormat="1">
      <c r="B280" s="132"/>
      <c r="D280" s="5"/>
      <c r="E280" s="40"/>
      <c r="F280" s="40"/>
      <c r="G280" s="40"/>
      <c r="H280" s="40"/>
      <c r="I280" s="40"/>
      <c r="J280" s="11"/>
      <c r="K280" s="11"/>
    </row>
    <row r="281" spans="2:11" s="57" customFormat="1">
      <c r="B281" s="132"/>
      <c r="D281" s="5"/>
      <c r="E281" s="40"/>
      <c r="F281" s="40"/>
      <c r="G281" s="40"/>
      <c r="H281" s="40"/>
      <c r="I281" s="40"/>
      <c r="J281" s="11"/>
      <c r="K281" s="11"/>
    </row>
    <row r="282" spans="2:11" s="57" customFormat="1">
      <c r="B282" s="132"/>
      <c r="D282" s="5"/>
      <c r="E282" s="40"/>
      <c r="F282" s="40"/>
      <c r="G282" s="40"/>
      <c r="H282" s="40"/>
      <c r="I282" s="40"/>
      <c r="J282" s="11"/>
      <c r="K282" s="11"/>
    </row>
    <row r="283" spans="2:11" s="57" customFormat="1">
      <c r="B283" s="132"/>
      <c r="D283" s="5"/>
      <c r="E283" s="40"/>
      <c r="F283" s="40"/>
      <c r="G283" s="40"/>
      <c r="H283" s="40"/>
      <c r="I283" s="40"/>
      <c r="J283" s="11"/>
      <c r="K283" s="11"/>
    </row>
    <row r="284" spans="2:11" s="57" customFormat="1">
      <c r="B284" s="132"/>
      <c r="D284" s="5"/>
      <c r="E284" s="40"/>
      <c r="F284" s="40"/>
      <c r="G284" s="40"/>
      <c r="H284" s="40"/>
      <c r="I284" s="40"/>
      <c r="J284" s="11"/>
      <c r="K284" s="11"/>
    </row>
    <row r="285" spans="2:11" s="57" customFormat="1">
      <c r="B285" s="132"/>
      <c r="D285" s="5"/>
      <c r="E285" s="40"/>
      <c r="F285" s="40"/>
      <c r="G285" s="40"/>
      <c r="H285" s="40"/>
      <c r="I285" s="40"/>
      <c r="J285" s="11"/>
      <c r="K285" s="11"/>
    </row>
    <row r="286" spans="2:11" s="57" customFormat="1">
      <c r="B286" s="132"/>
      <c r="D286" s="5"/>
      <c r="E286" s="40"/>
      <c r="F286" s="40"/>
      <c r="G286" s="40"/>
      <c r="H286" s="40"/>
      <c r="I286" s="40"/>
      <c r="J286" s="11"/>
      <c r="K286" s="11"/>
    </row>
    <row r="287" spans="2:11" s="57" customFormat="1">
      <c r="B287" s="132"/>
      <c r="D287" s="5"/>
      <c r="E287" s="40"/>
      <c r="F287" s="40"/>
      <c r="G287" s="40"/>
      <c r="H287" s="40"/>
      <c r="I287" s="40"/>
      <c r="J287" s="11"/>
      <c r="K287" s="11"/>
    </row>
    <row r="288" spans="2:11" s="57" customFormat="1">
      <c r="B288" s="132"/>
      <c r="D288" s="5"/>
      <c r="E288" s="40"/>
      <c r="F288" s="40"/>
      <c r="G288" s="40"/>
      <c r="H288" s="40"/>
      <c r="I288" s="40"/>
      <c r="J288" s="11"/>
      <c r="K288" s="11"/>
    </row>
    <row r="289" spans="2:11" s="57" customFormat="1">
      <c r="B289" s="132"/>
      <c r="D289" s="5"/>
      <c r="E289" s="40"/>
      <c r="F289" s="40"/>
      <c r="G289" s="40"/>
      <c r="H289" s="40"/>
      <c r="I289" s="40"/>
      <c r="J289" s="11"/>
      <c r="K289" s="11"/>
    </row>
    <row r="290" spans="2:11" s="57" customFormat="1">
      <c r="B290" s="132"/>
      <c r="D290" s="5"/>
      <c r="E290" s="40"/>
      <c r="F290" s="40"/>
      <c r="G290" s="40"/>
      <c r="H290" s="40"/>
      <c r="I290" s="40"/>
      <c r="J290" s="11"/>
      <c r="K290" s="11"/>
    </row>
    <row r="291" spans="2:11" s="57" customFormat="1">
      <c r="B291" s="132"/>
      <c r="D291" s="5"/>
      <c r="E291" s="40"/>
      <c r="F291" s="40"/>
      <c r="G291" s="40"/>
      <c r="H291" s="40"/>
      <c r="I291" s="40"/>
      <c r="J291" s="11"/>
      <c r="K291" s="11"/>
    </row>
    <row r="292" spans="2:11" s="57" customFormat="1">
      <c r="B292" s="132"/>
      <c r="D292" s="5"/>
      <c r="E292" s="40"/>
      <c r="F292" s="40"/>
      <c r="G292" s="40"/>
      <c r="H292" s="40"/>
      <c r="I292" s="40"/>
      <c r="J292" s="11"/>
      <c r="K292" s="11"/>
    </row>
    <row r="293" spans="2:11" s="57" customFormat="1">
      <c r="B293" s="132"/>
      <c r="D293" s="5"/>
      <c r="E293" s="40"/>
      <c r="F293" s="40"/>
      <c r="G293" s="40"/>
      <c r="H293" s="40"/>
      <c r="I293" s="40"/>
      <c r="J293" s="11"/>
      <c r="K293" s="11"/>
    </row>
    <row r="294" spans="2:11" s="57" customFormat="1">
      <c r="B294" s="132"/>
      <c r="D294" s="5"/>
      <c r="E294" s="40"/>
      <c r="F294" s="40"/>
      <c r="G294" s="40"/>
      <c r="H294" s="40"/>
      <c r="I294" s="40"/>
      <c r="J294" s="11"/>
      <c r="K294" s="11"/>
    </row>
    <row r="295" spans="2:11" s="57" customFormat="1">
      <c r="B295" s="132"/>
      <c r="D295" s="5"/>
      <c r="E295" s="40"/>
      <c r="F295" s="40"/>
      <c r="G295" s="40"/>
      <c r="H295" s="40"/>
      <c r="I295" s="40"/>
      <c r="J295" s="11"/>
      <c r="K295" s="11"/>
    </row>
    <row r="296" spans="2:11" s="57" customFormat="1">
      <c r="B296" s="132"/>
      <c r="D296" s="5"/>
      <c r="E296" s="40"/>
      <c r="F296" s="40"/>
      <c r="G296" s="40"/>
      <c r="H296" s="40"/>
      <c r="I296" s="40"/>
      <c r="J296" s="11"/>
      <c r="K296" s="11"/>
    </row>
    <row r="297" spans="2:11" s="57" customFormat="1">
      <c r="B297" s="132"/>
      <c r="D297" s="5"/>
      <c r="E297" s="40"/>
      <c r="F297" s="40"/>
      <c r="G297" s="40"/>
      <c r="H297" s="40"/>
      <c r="I297" s="40"/>
      <c r="J297" s="11"/>
      <c r="K297" s="11"/>
    </row>
    <row r="298" spans="2:11" s="57" customFormat="1">
      <c r="B298" s="132"/>
      <c r="D298" s="5"/>
      <c r="E298" s="40"/>
      <c r="F298" s="40"/>
      <c r="G298" s="40"/>
      <c r="H298" s="40"/>
      <c r="I298" s="40"/>
      <c r="J298" s="11"/>
      <c r="K298" s="11"/>
    </row>
    <row r="299" spans="2:11" s="57" customFormat="1">
      <c r="B299" s="132"/>
      <c r="D299" s="5"/>
      <c r="E299" s="40"/>
      <c r="F299" s="40"/>
      <c r="G299" s="40"/>
      <c r="H299" s="40"/>
      <c r="I299" s="40"/>
      <c r="J299" s="11"/>
      <c r="K299" s="11"/>
    </row>
    <row r="300" spans="2:11" s="57" customFormat="1">
      <c r="B300" s="132"/>
      <c r="D300" s="5"/>
      <c r="E300" s="40"/>
      <c r="F300" s="40"/>
      <c r="G300" s="40"/>
      <c r="H300" s="40"/>
      <c r="I300" s="40"/>
      <c r="J300" s="11"/>
      <c r="K300" s="11"/>
    </row>
    <row r="301" spans="2:11" s="57" customFormat="1">
      <c r="B301" s="132"/>
      <c r="D301" s="5"/>
      <c r="E301" s="40"/>
      <c r="F301" s="40"/>
      <c r="G301" s="40"/>
      <c r="H301" s="40"/>
      <c r="I301" s="40"/>
      <c r="J301" s="11"/>
      <c r="K301" s="11"/>
    </row>
    <row r="302" spans="2:11" s="57" customFormat="1">
      <c r="B302" s="132"/>
      <c r="D302" s="5"/>
      <c r="E302" s="40"/>
      <c r="F302" s="40"/>
      <c r="G302" s="40"/>
      <c r="H302" s="40"/>
      <c r="I302" s="40"/>
      <c r="J302" s="11"/>
      <c r="K302" s="11"/>
    </row>
    <row r="303" spans="2:11" s="57" customFormat="1">
      <c r="B303" s="132"/>
      <c r="D303" s="5"/>
      <c r="E303" s="40"/>
      <c r="F303" s="40"/>
      <c r="G303" s="40"/>
      <c r="H303" s="40"/>
      <c r="I303" s="40"/>
      <c r="J303" s="11"/>
      <c r="K303" s="11"/>
    </row>
    <row r="304" spans="2:11" s="57" customFormat="1">
      <c r="B304" s="132"/>
      <c r="D304" s="5"/>
      <c r="E304" s="40"/>
      <c r="F304" s="40"/>
      <c r="G304" s="40"/>
      <c r="H304" s="40"/>
      <c r="I304" s="40"/>
      <c r="J304" s="11"/>
      <c r="K304" s="11"/>
    </row>
    <row r="305" spans="2:11" s="57" customFormat="1">
      <c r="B305" s="132"/>
      <c r="D305" s="5"/>
      <c r="E305" s="40"/>
      <c r="F305" s="40"/>
      <c r="G305" s="40"/>
      <c r="H305" s="40"/>
      <c r="I305" s="40"/>
      <c r="J305" s="11"/>
      <c r="K305" s="11"/>
    </row>
    <row r="306" spans="2:11" s="57" customFormat="1">
      <c r="B306" s="132"/>
      <c r="D306" s="5"/>
      <c r="E306" s="40"/>
      <c r="F306" s="40"/>
      <c r="G306" s="40"/>
      <c r="H306" s="40"/>
      <c r="I306" s="40"/>
      <c r="J306" s="11"/>
      <c r="K306" s="11"/>
    </row>
    <row r="307" spans="2:11" s="57" customFormat="1">
      <c r="B307" s="132"/>
      <c r="D307" s="5"/>
      <c r="E307" s="40"/>
      <c r="F307" s="40"/>
      <c r="G307" s="40"/>
      <c r="H307" s="40"/>
      <c r="I307" s="40"/>
      <c r="J307" s="11"/>
      <c r="K307" s="11"/>
    </row>
    <row r="308" spans="2:11" s="57" customFormat="1">
      <c r="B308" s="132"/>
      <c r="D308" s="5"/>
      <c r="E308" s="40"/>
      <c r="F308" s="40"/>
      <c r="G308" s="40"/>
      <c r="H308" s="40"/>
      <c r="I308" s="40"/>
      <c r="J308" s="11"/>
      <c r="K308" s="11"/>
    </row>
    <row r="309" spans="2:11" s="57" customFormat="1">
      <c r="B309" s="132"/>
      <c r="D309" s="5"/>
      <c r="E309" s="40"/>
      <c r="F309" s="40"/>
      <c r="G309" s="40"/>
      <c r="H309" s="40"/>
      <c r="I309" s="40"/>
      <c r="J309" s="11"/>
      <c r="K309" s="11"/>
    </row>
    <row r="310" spans="2:11" s="57" customFormat="1">
      <c r="B310" s="132"/>
      <c r="D310" s="5"/>
      <c r="E310" s="40"/>
      <c r="F310" s="40"/>
      <c r="G310" s="40"/>
      <c r="H310" s="40"/>
      <c r="I310" s="40"/>
      <c r="J310" s="11"/>
      <c r="K310" s="11"/>
    </row>
    <row r="311" spans="2:11" s="57" customFormat="1">
      <c r="B311" s="132"/>
      <c r="D311" s="5"/>
      <c r="E311" s="40"/>
      <c r="F311" s="40"/>
      <c r="G311" s="40"/>
      <c r="H311" s="40"/>
      <c r="I311" s="40"/>
      <c r="J311" s="11"/>
      <c r="K311" s="11"/>
    </row>
    <row r="312" spans="2:11" s="57" customFormat="1">
      <c r="B312" s="132"/>
      <c r="D312" s="5"/>
      <c r="E312" s="40"/>
      <c r="F312" s="40"/>
      <c r="G312" s="40"/>
      <c r="H312" s="40"/>
      <c r="I312" s="40"/>
      <c r="J312" s="11"/>
      <c r="K312" s="11"/>
    </row>
    <row r="313" spans="2:11" s="57" customFormat="1">
      <c r="B313" s="132"/>
      <c r="D313" s="5"/>
      <c r="E313" s="40"/>
      <c r="F313" s="40"/>
      <c r="G313" s="40"/>
      <c r="H313" s="40"/>
      <c r="I313" s="40"/>
      <c r="J313" s="11"/>
      <c r="K313" s="11"/>
    </row>
    <row r="314" spans="2:11" s="57" customFormat="1">
      <c r="B314" s="132"/>
      <c r="D314" s="5"/>
      <c r="E314" s="40"/>
      <c r="F314" s="40"/>
      <c r="G314" s="40"/>
      <c r="H314" s="40"/>
      <c r="I314" s="40"/>
      <c r="J314" s="11"/>
      <c r="K314" s="11"/>
    </row>
    <row r="315" spans="2:11" s="57" customFormat="1">
      <c r="B315" s="132"/>
      <c r="D315" s="5"/>
      <c r="E315" s="40"/>
      <c r="F315" s="40"/>
      <c r="G315" s="40"/>
      <c r="H315" s="40"/>
      <c r="I315" s="40"/>
      <c r="J315" s="11"/>
      <c r="K315" s="11"/>
    </row>
    <row r="316" spans="2:11" s="57" customFormat="1">
      <c r="B316" s="132"/>
      <c r="D316" s="5"/>
      <c r="E316" s="40"/>
      <c r="F316" s="40"/>
      <c r="G316" s="40"/>
      <c r="H316" s="40"/>
      <c r="I316" s="40"/>
      <c r="J316" s="11"/>
      <c r="K316" s="11"/>
    </row>
    <row r="317" spans="2:11" s="57" customFormat="1">
      <c r="B317" s="132"/>
      <c r="D317" s="5"/>
      <c r="E317" s="40"/>
      <c r="F317" s="40"/>
      <c r="G317" s="40"/>
      <c r="H317" s="40"/>
      <c r="I317" s="40"/>
      <c r="J317" s="11"/>
      <c r="K317" s="11"/>
    </row>
    <row r="318" spans="2:11" s="57" customFormat="1">
      <c r="B318" s="132"/>
      <c r="D318" s="5"/>
      <c r="E318" s="40"/>
      <c r="F318" s="40"/>
      <c r="G318" s="40"/>
      <c r="H318" s="40"/>
      <c r="I318" s="40"/>
      <c r="J318" s="11"/>
      <c r="K318" s="11"/>
    </row>
    <row r="319" spans="2:11" s="57" customFormat="1">
      <c r="B319" s="132"/>
      <c r="D319" s="5"/>
      <c r="E319" s="40"/>
      <c r="F319" s="40"/>
      <c r="G319" s="40"/>
      <c r="H319" s="40"/>
      <c r="I319" s="40"/>
      <c r="J319" s="11"/>
      <c r="K319" s="11"/>
    </row>
    <row r="320" spans="2:11" s="57" customFormat="1">
      <c r="B320" s="132"/>
      <c r="D320" s="5"/>
      <c r="E320" s="40"/>
      <c r="F320" s="40"/>
      <c r="G320" s="40"/>
      <c r="H320" s="40"/>
      <c r="I320" s="40"/>
      <c r="J320" s="11"/>
      <c r="K320" s="11"/>
    </row>
    <row r="321" spans="2:11" s="57" customFormat="1">
      <c r="B321" s="132"/>
      <c r="D321" s="5"/>
      <c r="E321" s="40"/>
      <c r="F321" s="40"/>
      <c r="G321" s="40"/>
      <c r="H321" s="40"/>
      <c r="I321" s="40"/>
      <c r="J321" s="11"/>
      <c r="K321" s="11"/>
    </row>
    <row r="322" spans="2:11" s="57" customFormat="1">
      <c r="B322" s="132"/>
      <c r="D322" s="5"/>
      <c r="E322" s="40"/>
      <c r="F322" s="40"/>
      <c r="G322" s="40"/>
      <c r="H322" s="40"/>
      <c r="I322" s="40"/>
      <c r="J322" s="11"/>
      <c r="K322" s="11"/>
    </row>
    <row r="323" spans="2:11" s="57" customFormat="1">
      <c r="B323" s="132"/>
      <c r="D323" s="5"/>
      <c r="E323" s="40"/>
      <c r="F323" s="40"/>
      <c r="G323" s="40"/>
      <c r="H323" s="40"/>
      <c r="I323" s="40"/>
      <c r="J323" s="11"/>
      <c r="K323" s="11"/>
    </row>
    <row r="324" spans="2:11" s="57" customFormat="1">
      <c r="B324" s="132"/>
      <c r="D324" s="5"/>
      <c r="E324" s="40"/>
      <c r="F324" s="40"/>
      <c r="G324" s="40"/>
      <c r="H324" s="40"/>
      <c r="I324" s="40"/>
      <c r="J324" s="11"/>
      <c r="K324" s="11"/>
    </row>
    <row r="325" spans="2:11" s="57" customFormat="1">
      <c r="B325" s="132"/>
      <c r="D325" s="5"/>
      <c r="E325" s="40"/>
      <c r="F325" s="40"/>
      <c r="G325" s="40"/>
      <c r="H325" s="40"/>
      <c r="I325" s="40"/>
      <c r="J325" s="11"/>
      <c r="K325" s="11"/>
    </row>
    <row r="326" spans="2:11" s="57" customFormat="1">
      <c r="B326" s="132"/>
      <c r="D326" s="5"/>
      <c r="E326" s="40"/>
      <c r="F326" s="40"/>
      <c r="G326" s="40"/>
      <c r="H326" s="40"/>
      <c r="I326" s="40"/>
      <c r="J326" s="11"/>
      <c r="K326" s="11"/>
    </row>
    <row r="327" spans="2:11" s="57" customFormat="1">
      <c r="B327" s="132"/>
      <c r="D327" s="5"/>
      <c r="E327" s="40"/>
      <c r="F327" s="40"/>
      <c r="G327" s="40"/>
      <c r="H327" s="40"/>
      <c r="I327" s="40"/>
      <c r="J327" s="11"/>
      <c r="K327" s="11"/>
    </row>
    <row r="328" spans="2:11" s="57" customFormat="1">
      <c r="B328" s="132"/>
      <c r="D328" s="5"/>
      <c r="E328" s="40"/>
      <c r="F328" s="40"/>
      <c r="G328" s="40"/>
      <c r="H328" s="40"/>
      <c r="I328" s="40"/>
      <c r="J328" s="11"/>
      <c r="K328" s="11"/>
    </row>
    <row r="329" spans="2:11" s="57" customFormat="1">
      <c r="B329" s="132"/>
      <c r="D329" s="5"/>
      <c r="E329" s="40"/>
      <c r="F329" s="40"/>
      <c r="G329" s="40"/>
      <c r="H329" s="40"/>
      <c r="I329" s="40"/>
      <c r="J329" s="11"/>
      <c r="K329" s="11"/>
    </row>
    <row r="330" spans="2:11" s="57" customFormat="1">
      <c r="B330" s="132"/>
      <c r="D330" s="5"/>
      <c r="E330" s="40"/>
      <c r="F330" s="40"/>
      <c r="G330" s="40"/>
      <c r="H330" s="40"/>
      <c r="I330" s="40"/>
      <c r="J330" s="11"/>
      <c r="K330" s="11"/>
    </row>
    <row r="331" spans="2:11" s="57" customFormat="1">
      <c r="B331" s="132"/>
      <c r="D331" s="5"/>
      <c r="E331" s="40"/>
      <c r="F331" s="40"/>
      <c r="G331" s="40"/>
      <c r="H331" s="40"/>
      <c r="I331" s="40"/>
      <c r="J331" s="11"/>
      <c r="K331" s="11"/>
    </row>
    <row r="332" spans="2:11" s="57" customFormat="1">
      <c r="B332" s="132"/>
      <c r="D332" s="5"/>
      <c r="E332" s="40"/>
      <c r="F332" s="40"/>
      <c r="G332" s="40"/>
      <c r="H332" s="40"/>
      <c r="I332" s="40"/>
      <c r="J332" s="11"/>
      <c r="K332" s="11"/>
    </row>
    <row r="333" spans="2:11" s="57" customFormat="1">
      <c r="B333" s="132"/>
      <c r="D333" s="5"/>
      <c r="E333" s="40"/>
      <c r="F333" s="40"/>
      <c r="G333" s="40"/>
      <c r="H333" s="40"/>
      <c r="I333" s="40"/>
      <c r="J333" s="11"/>
      <c r="K333" s="11"/>
    </row>
    <row r="334" spans="2:11" s="57" customFormat="1">
      <c r="B334" s="132"/>
      <c r="D334" s="5"/>
      <c r="E334" s="40"/>
      <c r="F334" s="40"/>
      <c r="G334" s="40"/>
      <c r="H334" s="40"/>
      <c r="I334" s="40"/>
      <c r="J334" s="11"/>
      <c r="K334" s="11"/>
    </row>
    <row r="335" spans="2:11" s="57" customFormat="1">
      <c r="B335" s="132"/>
      <c r="D335" s="5"/>
      <c r="E335" s="40"/>
      <c r="F335" s="40"/>
      <c r="G335" s="40"/>
      <c r="H335" s="40"/>
      <c r="I335" s="40"/>
      <c r="J335" s="11"/>
      <c r="K335" s="11"/>
    </row>
    <row r="336" spans="2:11" s="57" customFormat="1">
      <c r="B336" s="132"/>
      <c r="D336" s="5"/>
      <c r="E336" s="40"/>
      <c r="F336" s="40"/>
      <c r="G336" s="40"/>
      <c r="H336" s="40"/>
      <c r="I336" s="40"/>
      <c r="J336" s="11"/>
      <c r="K336" s="11"/>
    </row>
    <row r="337" spans="2:11" s="57" customFormat="1">
      <c r="B337" s="132"/>
      <c r="D337" s="5"/>
      <c r="E337" s="40"/>
      <c r="F337" s="40"/>
      <c r="G337" s="40"/>
      <c r="H337" s="40"/>
      <c r="I337" s="40"/>
      <c r="J337" s="11"/>
      <c r="K337" s="11"/>
    </row>
    <row r="338" spans="2:11" s="57" customFormat="1">
      <c r="B338" s="132"/>
      <c r="D338" s="5"/>
      <c r="E338" s="40"/>
      <c r="F338" s="40"/>
      <c r="G338" s="40"/>
      <c r="H338" s="40"/>
      <c r="I338" s="40"/>
      <c r="J338" s="11"/>
      <c r="K338" s="11"/>
    </row>
    <row r="339" spans="2:11" s="57" customFormat="1">
      <c r="B339" s="132"/>
      <c r="D339" s="5"/>
      <c r="E339" s="40"/>
      <c r="F339" s="40"/>
      <c r="G339" s="40"/>
      <c r="H339" s="40"/>
      <c r="I339" s="40"/>
      <c r="J339" s="11"/>
      <c r="K339" s="11"/>
    </row>
    <row r="340" spans="2:11" s="57" customFormat="1">
      <c r="B340" s="132"/>
      <c r="D340" s="5"/>
      <c r="E340" s="40"/>
      <c r="F340" s="40"/>
      <c r="G340" s="40"/>
      <c r="H340" s="40"/>
      <c r="I340" s="40"/>
      <c r="J340" s="11"/>
      <c r="K340" s="11"/>
    </row>
    <row r="341" spans="2:11" s="57" customFormat="1">
      <c r="B341" s="132"/>
      <c r="D341" s="5"/>
      <c r="E341" s="40"/>
      <c r="F341" s="40"/>
      <c r="G341" s="40"/>
      <c r="H341" s="40"/>
      <c r="I341" s="40"/>
      <c r="J341" s="11"/>
      <c r="K341" s="11"/>
    </row>
    <row r="342" spans="2:11" s="57" customFormat="1">
      <c r="B342" s="132"/>
      <c r="D342" s="5"/>
      <c r="E342" s="40"/>
      <c r="F342" s="40"/>
      <c r="G342" s="40"/>
      <c r="H342" s="40"/>
      <c r="I342" s="40"/>
      <c r="J342" s="11"/>
      <c r="K342" s="11"/>
    </row>
    <row r="343" spans="2:11" s="57" customFormat="1">
      <c r="B343" s="132"/>
      <c r="D343" s="5"/>
      <c r="E343" s="40"/>
      <c r="F343" s="40"/>
      <c r="G343" s="40"/>
      <c r="H343" s="40"/>
      <c r="I343" s="40"/>
      <c r="J343" s="11"/>
      <c r="K343" s="11"/>
    </row>
    <row r="344" spans="2:11" s="57" customFormat="1">
      <c r="B344" s="132"/>
      <c r="D344" s="5"/>
      <c r="E344" s="40"/>
      <c r="F344" s="40"/>
      <c r="G344" s="40"/>
      <c r="H344" s="40"/>
      <c r="I344" s="40"/>
      <c r="J344" s="11"/>
      <c r="K344" s="11"/>
    </row>
    <row r="345" spans="2:11" s="57" customFormat="1">
      <c r="B345" s="132"/>
      <c r="D345" s="5"/>
      <c r="E345" s="40"/>
      <c r="F345" s="40"/>
      <c r="G345" s="40"/>
      <c r="H345" s="40"/>
      <c r="I345" s="40"/>
      <c r="J345" s="11"/>
      <c r="K345" s="11"/>
    </row>
    <row r="346" spans="2:11" s="57" customFormat="1">
      <c r="B346" s="132"/>
      <c r="D346" s="5"/>
      <c r="E346" s="40"/>
      <c r="F346" s="40"/>
      <c r="G346" s="40"/>
      <c r="H346" s="40"/>
      <c r="I346" s="40"/>
      <c r="J346" s="11"/>
      <c r="K346" s="11"/>
    </row>
    <row r="347" spans="2:11" s="57" customFormat="1">
      <c r="B347" s="132"/>
      <c r="D347" s="5"/>
      <c r="E347" s="40"/>
      <c r="F347" s="40"/>
      <c r="G347" s="40"/>
      <c r="H347" s="40"/>
      <c r="I347" s="40"/>
      <c r="J347" s="11"/>
      <c r="K347" s="11"/>
    </row>
    <row r="348" spans="2:11" s="57" customFormat="1">
      <c r="B348" s="132"/>
      <c r="D348" s="5"/>
      <c r="E348" s="40"/>
      <c r="F348" s="40"/>
      <c r="G348" s="40"/>
      <c r="H348" s="40"/>
      <c r="I348" s="40"/>
      <c r="J348" s="11"/>
      <c r="K348" s="11"/>
    </row>
    <row r="349" spans="2:11" s="57" customFormat="1">
      <c r="B349" s="132"/>
      <c r="D349" s="5"/>
      <c r="E349" s="40"/>
      <c r="F349" s="40"/>
      <c r="G349" s="40"/>
      <c r="H349" s="40"/>
      <c r="I349" s="40"/>
      <c r="J349" s="11"/>
      <c r="K349" s="11"/>
    </row>
    <row r="350" spans="2:11" s="57" customFormat="1">
      <c r="B350" s="132"/>
      <c r="D350" s="5"/>
      <c r="E350" s="40"/>
      <c r="F350" s="40"/>
      <c r="G350" s="40"/>
      <c r="H350" s="40"/>
      <c r="I350" s="40"/>
      <c r="J350" s="11"/>
      <c r="K350" s="11"/>
    </row>
    <row r="351" spans="2:11" s="57" customFormat="1">
      <c r="B351" s="132"/>
      <c r="D351" s="5"/>
      <c r="E351" s="40"/>
      <c r="F351" s="40"/>
      <c r="G351" s="40"/>
      <c r="H351" s="40"/>
      <c r="I351" s="40"/>
      <c r="J351" s="11"/>
      <c r="K351" s="11"/>
    </row>
    <row r="352" spans="2:11" s="57" customFormat="1">
      <c r="B352" s="132"/>
      <c r="D352" s="5"/>
      <c r="E352" s="40"/>
      <c r="F352" s="40"/>
      <c r="G352" s="40"/>
      <c r="H352" s="40"/>
      <c r="I352" s="40"/>
      <c r="J352" s="11"/>
      <c r="K352" s="11"/>
    </row>
    <row r="353" spans="2:11" s="57" customFormat="1">
      <c r="B353" s="132"/>
      <c r="D353" s="5"/>
      <c r="E353" s="40"/>
      <c r="F353" s="40"/>
      <c r="G353" s="40"/>
      <c r="H353" s="40"/>
      <c r="I353" s="40"/>
      <c r="J353" s="11"/>
      <c r="K353" s="11"/>
    </row>
    <row r="354" spans="2:11" s="57" customFormat="1">
      <c r="B354" s="132"/>
      <c r="D354" s="5"/>
      <c r="E354" s="40"/>
      <c r="F354" s="40"/>
      <c r="G354" s="40"/>
      <c r="H354" s="40"/>
      <c r="I354" s="40"/>
      <c r="J354" s="11"/>
      <c r="K354" s="11"/>
    </row>
    <row r="355" spans="2:11" s="57" customFormat="1">
      <c r="B355" s="132"/>
      <c r="D355" s="5"/>
      <c r="E355" s="40"/>
      <c r="F355" s="40"/>
      <c r="G355" s="40"/>
      <c r="H355" s="40"/>
      <c r="I355" s="40"/>
      <c r="J355" s="11"/>
      <c r="K355" s="11"/>
    </row>
    <row r="356" spans="2:11" s="57" customFormat="1">
      <c r="B356" s="132"/>
      <c r="D356" s="5"/>
      <c r="E356" s="40"/>
      <c r="F356" s="40"/>
      <c r="G356" s="40"/>
      <c r="H356" s="40"/>
      <c r="I356" s="40"/>
      <c r="J356" s="11"/>
      <c r="K356" s="11"/>
    </row>
    <row r="357" spans="2:11" s="57" customFormat="1">
      <c r="B357" s="132"/>
      <c r="D357" s="5"/>
      <c r="E357" s="40"/>
      <c r="F357" s="40"/>
      <c r="G357" s="40"/>
      <c r="H357" s="40"/>
      <c r="I357" s="40"/>
      <c r="J357" s="11"/>
      <c r="K357" s="11"/>
    </row>
    <row r="358" spans="2:11" s="57" customFormat="1">
      <c r="B358" s="132"/>
      <c r="D358" s="5"/>
      <c r="E358" s="40"/>
      <c r="F358" s="40"/>
      <c r="G358" s="40"/>
      <c r="H358" s="40"/>
      <c r="I358" s="40"/>
      <c r="J358" s="11"/>
      <c r="K358" s="11"/>
    </row>
    <row r="359" spans="2:11" s="57" customFormat="1">
      <c r="B359" s="132"/>
      <c r="D359" s="5"/>
      <c r="E359" s="40"/>
      <c r="F359" s="40"/>
      <c r="G359" s="40"/>
      <c r="H359" s="40"/>
      <c r="I359" s="40"/>
      <c r="J359" s="11"/>
      <c r="K359" s="11"/>
    </row>
    <row r="360" spans="2:11" s="57" customFormat="1">
      <c r="B360" s="132"/>
      <c r="D360" s="5"/>
      <c r="E360" s="40"/>
      <c r="F360" s="40"/>
      <c r="G360" s="40"/>
      <c r="H360" s="40"/>
      <c r="I360" s="40"/>
      <c r="J360" s="11"/>
      <c r="K360" s="11"/>
    </row>
    <row r="361" spans="2:11" s="57" customFormat="1">
      <c r="B361" s="132"/>
      <c r="D361" s="5"/>
      <c r="E361" s="40"/>
      <c r="F361" s="40"/>
      <c r="G361" s="40"/>
      <c r="H361" s="40"/>
      <c r="I361" s="40"/>
      <c r="J361" s="11"/>
      <c r="K361" s="11"/>
    </row>
    <row r="362" spans="2:11" s="57" customFormat="1">
      <c r="B362" s="132"/>
      <c r="D362" s="5"/>
      <c r="E362" s="40"/>
      <c r="F362" s="40"/>
      <c r="G362" s="40"/>
      <c r="H362" s="40"/>
      <c r="I362" s="40"/>
      <c r="J362" s="11"/>
      <c r="K362" s="11"/>
    </row>
    <row r="363" spans="2:11" s="57" customFormat="1">
      <c r="B363" s="132"/>
      <c r="D363" s="5"/>
      <c r="E363" s="40"/>
      <c r="F363" s="40"/>
      <c r="G363" s="40"/>
      <c r="H363" s="40"/>
      <c r="I363" s="40"/>
      <c r="J363" s="11"/>
      <c r="K363" s="11"/>
    </row>
    <row r="364" spans="2:11" s="57" customFormat="1">
      <c r="B364" s="132"/>
      <c r="D364" s="5"/>
      <c r="E364" s="40"/>
      <c r="F364" s="40"/>
      <c r="G364" s="40"/>
      <c r="H364" s="40"/>
      <c r="I364" s="40"/>
      <c r="J364" s="11"/>
      <c r="K364" s="11"/>
    </row>
    <row r="365" spans="2:11" s="57" customFormat="1">
      <c r="B365" s="132"/>
      <c r="D365" s="5"/>
      <c r="E365" s="40"/>
      <c r="F365" s="40"/>
      <c r="G365" s="40"/>
      <c r="H365" s="40"/>
      <c r="I365" s="40"/>
      <c r="J365" s="11"/>
      <c r="K365" s="11"/>
    </row>
    <row r="366" spans="2:11" s="57" customFormat="1">
      <c r="B366" s="132"/>
      <c r="D366" s="5"/>
      <c r="E366" s="40"/>
      <c r="F366" s="40"/>
      <c r="G366" s="40"/>
      <c r="H366" s="40"/>
      <c r="I366" s="40"/>
      <c r="J366" s="11"/>
      <c r="K366" s="11"/>
    </row>
    <row r="367" spans="2:11" s="57" customFormat="1">
      <c r="B367" s="132"/>
      <c r="D367" s="5"/>
      <c r="E367" s="40"/>
      <c r="F367" s="40"/>
      <c r="G367" s="40"/>
      <c r="H367" s="40"/>
      <c r="I367" s="40"/>
      <c r="J367" s="11"/>
      <c r="K367" s="11"/>
    </row>
    <row r="368" spans="2:11" s="57" customFormat="1">
      <c r="B368" s="132"/>
      <c r="D368" s="5"/>
      <c r="E368" s="40"/>
      <c r="F368" s="40"/>
      <c r="G368" s="40"/>
      <c r="H368" s="40"/>
      <c r="I368" s="40"/>
      <c r="J368" s="11"/>
      <c r="K368" s="11"/>
    </row>
    <row r="369" spans="2:11" s="57" customFormat="1">
      <c r="B369" s="132"/>
      <c r="D369" s="5"/>
      <c r="E369" s="40"/>
      <c r="F369" s="40"/>
      <c r="G369" s="40"/>
      <c r="H369" s="40"/>
      <c r="I369" s="40"/>
      <c r="J369" s="11"/>
      <c r="K369" s="11"/>
    </row>
    <row r="370" spans="2:11" s="57" customFormat="1">
      <c r="B370" s="132"/>
      <c r="D370" s="5"/>
      <c r="E370" s="40"/>
      <c r="F370" s="40"/>
      <c r="G370" s="40"/>
      <c r="H370" s="40"/>
      <c r="I370" s="40"/>
      <c r="J370" s="11"/>
      <c r="K370" s="11"/>
    </row>
    <row r="371" spans="2:11" s="57" customFormat="1">
      <c r="B371" s="132"/>
      <c r="D371" s="5"/>
      <c r="E371" s="40"/>
      <c r="F371" s="40"/>
      <c r="G371" s="40"/>
      <c r="H371" s="40"/>
      <c r="I371" s="40"/>
      <c r="J371" s="11"/>
      <c r="K371" s="11"/>
    </row>
    <row r="372" spans="2:11" s="57" customFormat="1">
      <c r="B372" s="132"/>
      <c r="D372" s="5"/>
      <c r="E372" s="40"/>
      <c r="F372" s="40"/>
      <c r="G372" s="40"/>
      <c r="H372" s="40"/>
      <c r="I372" s="40"/>
      <c r="J372" s="11"/>
      <c r="K372" s="11"/>
    </row>
    <row r="373" spans="2:11" s="57" customFormat="1">
      <c r="B373" s="132"/>
      <c r="D373" s="5"/>
      <c r="E373" s="40"/>
      <c r="F373" s="40"/>
      <c r="G373" s="40"/>
      <c r="H373" s="40"/>
      <c r="I373" s="40"/>
      <c r="J373" s="11"/>
      <c r="K373" s="11"/>
    </row>
    <row r="374" spans="2:11" s="57" customFormat="1">
      <c r="B374" s="132"/>
      <c r="D374" s="5"/>
      <c r="E374" s="40"/>
      <c r="F374" s="40"/>
      <c r="G374" s="40"/>
      <c r="H374" s="40"/>
      <c r="I374" s="40"/>
      <c r="J374" s="11"/>
      <c r="K374" s="11"/>
    </row>
    <row r="375" spans="2:11" s="57" customFormat="1">
      <c r="B375" s="132"/>
      <c r="D375" s="5"/>
      <c r="E375" s="40"/>
      <c r="F375" s="40"/>
      <c r="G375" s="40"/>
      <c r="H375" s="40"/>
      <c r="I375" s="40"/>
      <c r="J375" s="11"/>
      <c r="K375" s="11"/>
    </row>
    <row r="376" spans="2:11" s="57" customFormat="1">
      <c r="B376" s="132"/>
      <c r="D376" s="5"/>
      <c r="E376" s="40"/>
      <c r="F376" s="40"/>
      <c r="G376" s="40"/>
      <c r="H376" s="40"/>
      <c r="I376" s="40"/>
      <c r="J376" s="11"/>
      <c r="K376" s="11"/>
    </row>
    <row r="377" spans="2:11" s="57" customFormat="1">
      <c r="B377" s="132"/>
      <c r="D377" s="5"/>
      <c r="E377" s="40"/>
      <c r="F377" s="40"/>
      <c r="G377" s="40"/>
      <c r="H377" s="40"/>
      <c r="I377" s="40"/>
      <c r="J377" s="11"/>
      <c r="K377" s="11"/>
    </row>
    <row r="378" spans="2:11" s="57" customFormat="1">
      <c r="B378" s="132"/>
      <c r="D378" s="5"/>
      <c r="E378" s="40"/>
      <c r="F378" s="40"/>
      <c r="G378" s="40"/>
      <c r="H378" s="40"/>
      <c r="I378" s="40"/>
      <c r="J378" s="11"/>
      <c r="K378" s="11"/>
    </row>
    <row r="379" spans="2:11" s="57" customFormat="1">
      <c r="B379" s="132"/>
      <c r="D379" s="5"/>
      <c r="E379" s="40"/>
      <c r="F379" s="40"/>
      <c r="G379" s="40"/>
      <c r="H379" s="40"/>
      <c r="I379" s="40"/>
      <c r="J379" s="11"/>
      <c r="K379" s="11"/>
    </row>
    <row r="380" spans="2:11" s="57" customFormat="1">
      <c r="B380" s="132"/>
      <c r="D380" s="5"/>
      <c r="E380" s="40"/>
      <c r="F380" s="40"/>
      <c r="G380" s="40"/>
      <c r="H380" s="40"/>
      <c r="I380" s="40"/>
      <c r="J380" s="11"/>
      <c r="K380" s="11"/>
    </row>
    <row r="381" spans="2:11" s="57" customFormat="1">
      <c r="B381" s="132"/>
      <c r="D381" s="5"/>
      <c r="E381" s="40"/>
      <c r="F381" s="40"/>
      <c r="G381" s="40"/>
      <c r="H381" s="40"/>
      <c r="I381" s="40"/>
      <c r="J381" s="11"/>
      <c r="K381" s="11"/>
    </row>
    <row r="382" spans="2:11" s="57" customFormat="1">
      <c r="B382" s="132"/>
      <c r="D382" s="5"/>
      <c r="E382" s="40"/>
      <c r="F382" s="40"/>
      <c r="G382" s="40"/>
      <c r="H382" s="40"/>
      <c r="I382" s="40"/>
      <c r="J382" s="11"/>
      <c r="K382" s="11"/>
    </row>
    <row r="383" spans="2:11" s="57" customFormat="1">
      <c r="B383" s="132"/>
      <c r="D383" s="5"/>
      <c r="E383" s="40"/>
      <c r="F383" s="40"/>
      <c r="G383" s="40"/>
      <c r="H383" s="40"/>
      <c r="I383" s="40"/>
      <c r="J383" s="11"/>
      <c r="K383" s="11"/>
    </row>
    <row r="384" spans="2:11" s="57" customFormat="1">
      <c r="B384" s="132"/>
      <c r="D384" s="5"/>
      <c r="E384" s="40"/>
      <c r="F384" s="40"/>
      <c r="G384" s="40"/>
      <c r="H384" s="40"/>
      <c r="I384" s="40"/>
      <c r="J384" s="11"/>
      <c r="K384" s="11"/>
    </row>
    <row r="385" spans="2:11" s="57" customFormat="1">
      <c r="B385" s="132"/>
      <c r="D385" s="5"/>
      <c r="E385" s="40"/>
      <c r="F385" s="40"/>
      <c r="G385" s="40"/>
      <c r="H385" s="40"/>
      <c r="I385" s="40"/>
      <c r="J385" s="11"/>
      <c r="K385" s="11"/>
    </row>
    <row r="386" spans="2:11" s="57" customFormat="1">
      <c r="B386" s="132"/>
      <c r="D386" s="5"/>
      <c r="E386" s="40"/>
      <c r="F386" s="40"/>
      <c r="G386" s="40"/>
      <c r="H386" s="40"/>
      <c r="I386" s="40"/>
      <c r="J386" s="11"/>
      <c r="K386" s="11"/>
    </row>
    <row r="387" spans="2:11" s="57" customFormat="1">
      <c r="B387" s="132"/>
      <c r="D387" s="5"/>
      <c r="E387" s="40"/>
      <c r="F387" s="40"/>
      <c r="G387" s="40"/>
      <c r="H387" s="40"/>
      <c r="I387" s="40"/>
      <c r="J387" s="11"/>
      <c r="K387" s="11"/>
    </row>
    <row r="388" spans="2:11" s="57" customFormat="1">
      <c r="B388" s="132"/>
      <c r="D388" s="5"/>
      <c r="E388" s="40"/>
      <c r="F388" s="40"/>
      <c r="G388" s="40"/>
      <c r="H388" s="40"/>
      <c r="I388" s="40"/>
      <c r="J388" s="11"/>
      <c r="K388" s="11"/>
    </row>
    <row r="389" spans="2:11" s="57" customFormat="1">
      <c r="B389" s="132"/>
      <c r="D389" s="5"/>
      <c r="E389" s="40"/>
      <c r="F389" s="40"/>
      <c r="G389" s="40"/>
      <c r="H389" s="40"/>
      <c r="I389" s="40"/>
      <c r="J389" s="11"/>
      <c r="K389" s="11"/>
    </row>
    <row r="390" spans="2:11" s="57" customFormat="1">
      <c r="B390" s="132"/>
      <c r="D390" s="5"/>
      <c r="E390" s="40"/>
      <c r="F390" s="40"/>
      <c r="G390" s="40"/>
      <c r="H390" s="40"/>
      <c r="I390" s="40"/>
      <c r="J390" s="11"/>
      <c r="K390" s="11"/>
    </row>
    <row r="391" spans="2:11" s="57" customFormat="1">
      <c r="B391" s="132"/>
      <c r="D391" s="5"/>
      <c r="E391" s="40"/>
      <c r="F391" s="40"/>
      <c r="G391" s="40"/>
      <c r="H391" s="40"/>
      <c r="I391" s="40"/>
      <c r="J391" s="11"/>
      <c r="K391" s="11"/>
    </row>
    <row r="392" spans="2:11" s="57" customFormat="1">
      <c r="B392" s="132"/>
      <c r="D392" s="5"/>
      <c r="E392" s="40"/>
      <c r="F392" s="40"/>
      <c r="G392" s="40"/>
      <c r="H392" s="40"/>
      <c r="I392" s="40"/>
      <c r="J392" s="11"/>
      <c r="K392" s="11"/>
    </row>
    <row r="393" spans="2:11" s="57" customFormat="1">
      <c r="B393" s="132"/>
      <c r="D393" s="5"/>
      <c r="E393" s="40"/>
      <c r="F393" s="40"/>
      <c r="G393" s="40"/>
      <c r="H393" s="40"/>
      <c r="I393" s="40"/>
      <c r="J393" s="11"/>
      <c r="K393" s="11"/>
    </row>
    <row r="394" spans="2:11" s="57" customFormat="1">
      <c r="B394" s="132"/>
      <c r="D394" s="5"/>
      <c r="E394" s="40"/>
      <c r="F394" s="40"/>
      <c r="G394" s="40"/>
      <c r="H394" s="40"/>
      <c r="I394" s="40"/>
      <c r="J394" s="11"/>
      <c r="K394" s="11"/>
    </row>
    <row r="395" spans="2:11" s="57" customFormat="1">
      <c r="B395" s="132"/>
      <c r="D395" s="5"/>
      <c r="E395" s="40"/>
      <c r="F395" s="40"/>
      <c r="G395" s="40"/>
      <c r="H395" s="40"/>
      <c r="I395" s="40"/>
      <c r="J395" s="11"/>
      <c r="K395" s="11"/>
    </row>
    <row r="396" spans="2:11" s="57" customFormat="1">
      <c r="B396" s="132"/>
      <c r="D396" s="5"/>
      <c r="E396" s="40"/>
      <c r="F396" s="40"/>
      <c r="G396" s="40"/>
      <c r="H396" s="40"/>
      <c r="I396" s="40"/>
      <c r="J396" s="11"/>
      <c r="K396" s="11"/>
    </row>
    <row r="397" spans="2:11" s="57" customFormat="1">
      <c r="B397" s="132"/>
      <c r="D397" s="5"/>
      <c r="E397" s="40"/>
      <c r="F397" s="40"/>
      <c r="G397" s="40"/>
      <c r="H397" s="40"/>
      <c r="I397" s="40"/>
      <c r="J397" s="11"/>
      <c r="K397" s="11"/>
    </row>
    <row r="398" spans="2:11" s="57" customFormat="1">
      <c r="B398" s="132"/>
      <c r="D398" s="5"/>
      <c r="E398" s="40"/>
      <c r="F398" s="40"/>
      <c r="G398" s="40"/>
      <c r="H398" s="40"/>
      <c r="I398" s="40"/>
      <c r="J398" s="11"/>
      <c r="K398" s="11"/>
    </row>
    <row r="399" spans="2:11" s="57" customFormat="1">
      <c r="B399" s="132"/>
      <c r="D399" s="5"/>
      <c r="E399" s="40"/>
      <c r="F399" s="40"/>
      <c r="G399" s="40"/>
      <c r="H399" s="40"/>
      <c r="I399" s="40"/>
      <c r="J399" s="11"/>
      <c r="K399" s="11"/>
    </row>
    <row r="400" spans="2:11" s="57" customFormat="1">
      <c r="B400" s="132"/>
      <c r="D400" s="5"/>
      <c r="E400" s="40"/>
      <c r="F400" s="40"/>
      <c r="G400" s="40"/>
      <c r="H400" s="40"/>
      <c r="I400" s="40"/>
      <c r="J400" s="11"/>
      <c r="K400" s="11"/>
    </row>
    <row r="401" spans="2:11" s="57" customFormat="1">
      <c r="B401" s="132"/>
      <c r="D401" s="5"/>
      <c r="E401" s="40"/>
      <c r="F401" s="40"/>
      <c r="G401" s="40"/>
      <c r="H401" s="40"/>
      <c r="I401" s="40"/>
      <c r="J401" s="11"/>
      <c r="K401" s="11"/>
    </row>
    <row r="402" spans="2:11" s="57" customFormat="1">
      <c r="B402" s="132"/>
      <c r="D402" s="5"/>
      <c r="E402" s="40"/>
      <c r="F402" s="40"/>
      <c r="G402" s="40"/>
      <c r="H402" s="40"/>
      <c r="I402" s="40"/>
      <c r="J402" s="11"/>
      <c r="K402" s="11"/>
    </row>
    <row r="403" spans="2:11" s="57" customFormat="1">
      <c r="B403" s="132"/>
      <c r="D403" s="5"/>
      <c r="E403" s="40"/>
      <c r="F403" s="40"/>
      <c r="G403" s="40"/>
      <c r="H403" s="40"/>
      <c r="I403" s="40"/>
      <c r="J403" s="11"/>
      <c r="K403" s="11"/>
    </row>
    <row r="404" spans="2:11" s="57" customFormat="1">
      <c r="B404" s="132"/>
      <c r="D404" s="5"/>
      <c r="E404" s="40"/>
      <c r="F404" s="40"/>
      <c r="G404" s="40"/>
      <c r="H404" s="40"/>
      <c r="I404" s="40"/>
      <c r="J404" s="11"/>
      <c r="K404" s="11"/>
    </row>
    <row r="405" spans="2:11" s="57" customFormat="1">
      <c r="B405" s="132"/>
      <c r="D405" s="5"/>
      <c r="E405" s="40"/>
      <c r="F405" s="40"/>
      <c r="G405" s="40"/>
      <c r="H405" s="40"/>
      <c r="I405" s="40"/>
      <c r="J405" s="11"/>
      <c r="K405" s="11"/>
    </row>
    <row r="406" spans="2:11" s="57" customFormat="1">
      <c r="B406" s="132"/>
      <c r="D406" s="5"/>
      <c r="E406" s="40"/>
      <c r="F406" s="40"/>
      <c r="G406" s="40"/>
      <c r="H406" s="40"/>
      <c r="I406" s="40"/>
      <c r="J406" s="11"/>
      <c r="K406" s="11"/>
    </row>
    <row r="407" spans="2:11" s="57" customFormat="1">
      <c r="B407" s="132"/>
      <c r="D407" s="5"/>
      <c r="E407" s="40"/>
      <c r="F407" s="40"/>
      <c r="G407" s="40"/>
      <c r="H407" s="40"/>
      <c r="I407" s="40"/>
      <c r="J407" s="11"/>
      <c r="K407" s="11"/>
    </row>
    <row r="408" spans="2:11" s="57" customFormat="1">
      <c r="B408" s="132"/>
      <c r="D408" s="5"/>
      <c r="E408" s="40"/>
      <c r="F408" s="40"/>
      <c r="G408" s="40"/>
      <c r="H408" s="40"/>
      <c r="I408" s="40"/>
      <c r="J408" s="11"/>
      <c r="K408" s="11"/>
    </row>
    <row r="409" spans="2:11" s="57" customFormat="1">
      <c r="B409" s="132"/>
      <c r="D409" s="5"/>
      <c r="E409" s="40"/>
      <c r="F409" s="40"/>
      <c r="G409" s="40"/>
      <c r="H409" s="40"/>
      <c r="I409" s="40"/>
      <c r="J409" s="11"/>
      <c r="K409" s="11"/>
    </row>
    <row r="410" spans="2:11" s="57" customFormat="1">
      <c r="B410" s="132"/>
      <c r="D410" s="5"/>
      <c r="E410" s="40"/>
      <c r="F410" s="40"/>
      <c r="G410" s="40"/>
      <c r="H410" s="40"/>
      <c r="I410" s="40"/>
      <c r="J410" s="11"/>
      <c r="K410" s="11"/>
    </row>
    <row r="411" spans="2:11" s="57" customFormat="1">
      <c r="B411" s="132"/>
      <c r="D411" s="5"/>
      <c r="E411" s="40"/>
      <c r="F411" s="40"/>
      <c r="G411" s="40"/>
      <c r="H411" s="40"/>
      <c r="I411" s="40"/>
      <c r="J411" s="11"/>
      <c r="K411" s="11"/>
    </row>
    <row r="412" spans="2:11" s="57" customFormat="1">
      <c r="B412" s="132"/>
      <c r="D412" s="5"/>
      <c r="E412" s="40"/>
      <c r="F412" s="40"/>
      <c r="G412" s="40"/>
      <c r="H412" s="40"/>
      <c r="I412" s="40"/>
      <c r="J412" s="11"/>
      <c r="K412" s="11"/>
    </row>
    <row r="413" spans="2:11" s="57" customFormat="1">
      <c r="B413" s="132"/>
      <c r="D413" s="5"/>
      <c r="E413" s="40"/>
      <c r="F413" s="40"/>
      <c r="G413" s="40"/>
      <c r="H413" s="40"/>
      <c r="I413" s="40"/>
      <c r="J413" s="11"/>
      <c r="K413" s="11"/>
    </row>
    <row r="414" spans="2:11" s="57" customFormat="1">
      <c r="B414" s="132"/>
      <c r="D414" s="5"/>
      <c r="E414" s="40"/>
      <c r="F414" s="40"/>
      <c r="G414" s="40"/>
      <c r="H414" s="40"/>
      <c r="I414" s="40"/>
      <c r="J414" s="11"/>
      <c r="K414" s="11"/>
    </row>
    <row r="415" spans="2:11" s="57" customFormat="1">
      <c r="B415" s="132"/>
      <c r="D415" s="5"/>
      <c r="E415" s="40"/>
      <c r="F415" s="40"/>
      <c r="G415" s="40"/>
      <c r="H415" s="40"/>
      <c r="I415" s="40"/>
      <c r="J415" s="11"/>
      <c r="K415" s="11"/>
    </row>
    <row r="416" spans="2:11" s="57" customFormat="1">
      <c r="B416" s="132"/>
      <c r="D416" s="5"/>
      <c r="E416" s="40"/>
      <c r="F416" s="40"/>
      <c r="G416" s="40"/>
      <c r="H416" s="40"/>
      <c r="I416" s="40"/>
      <c r="J416" s="11"/>
      <c r="K416" s="11"/>
    </row>
    <row r="417" spans="2:11" s="57" customFormat="1">
      <c r="B417" s="132"/>
      <c r="D417" s="5"/>
      <c r="E417" s="40"/>
      <c r="F417" s="40"/>
      <c r="G417" s="40"/>
      <c r="H417" s="40"/>
      <c r="I417" s="40"/>
      <c r="J417" s="11"/>
      <c r="K417" s="11"/>
    </row>
    <row r="418" spans="2:11" s="57" customFormat="1">
      <c r="B418" s="132"/>
      <c r="D418" s="5"/>
      <c r="E418" s="40"/>
      <c r="F418" s="40"/>
      <c r="G418" s="40"/>
      <c r="H418" s="40"/>
      <c r="I418" s="40"/>
      <c r="J418" s="11"/>
      <c r="K418" s="11"/>
    </row>
    <row r="419" spans="2:11" s="57" customFormat="1">
      <c r="B419" s="132"/>
      <c r="D419" s="5"/>
      <c r="E419" s="40"/>
      <c r="F419" s="40"/>
      <c r="G419" s="40"/>
      <c r="H419" s="40"/>
      <c r="I419" s="40"/>
      <c r="J419" s="11"/>
      <c r="K419" s="11"/>
    </row>
    <row r="420" spans="2:11" s="57" customFormat="1">
      <c r="B420" s="132"/>
      <c r="D420" s="5"/>
      <c r="E420" s="40"/>
      <c r="F420" s="40"/>
      <c r="G420" s="40"/>
      <c r="H420" s="40"/>
      <c r="I420" s="40"/>
      <c r="J420" s="11"/>
      <c r="K420" s="11"/>
    </row>
    <row r="421" spans="2:11" s="57" customFormat="1">
      <c r="B421" s="132"/>
      <c r="D421" s="5"/>
      <c r="E421" s="40"/>
      <c r="F421" s="40"/>
      <c r="G421" s="40"/>
      <c r="H421" s="40"/>
      <c r="I421" s="40"/>
      <c r="J421" s="11"/>
      <c r="K421" s="11"/>
    </row>
    <row r="422" spans="2:11" s="57" customFormat="1">
      <c r="B422" s="132"/>
      <c r="D422" s="5"/>
      <c r="E422" s="40"/>
      <c r="F422" s="40"/>
      <c r="G422" s="40"/>
      <c r="H422" s="40"/>
      <c r="I422" s="40"/>
      <c r="J422" s="11"/>
      <c r="K422" s="11"/>
    </row>
    <row r="423" spans="2:11" s="57" customFormat="1">
      <c r="B423" s="132"/>
      <c r="D423" s="5"/>
      <c r="E423" s="40"/>
      <c r="F423" s="40"/>
      <c r="G423" s="40"/>
      <c r="H423" s="40"/>
      <c r="I423" s="40"/>
      <c r="J423" s="11"/>
      <c r="K423" s="11"/>
    </row>
    <row r="424" spans="2:11" s="57" customFormat="1">
      <c r="B424" s="132"/>
      <c r="D424" s="5"/>
      <c r="E424" s="40"/>
      <c r="F424" s="40"/>
      <c r="G424" s="40"/>
      <c r="H424" s="40"/>
      <c r="I424" s="40"/>
      <c r="J424" s="11"/>
      <c r="K424" s="11"/>
    </row>
    <row r="425" spans="2:11" s="57" customFormat="1">
      <c r="B425" s="132"/>
      <c r="D425" s="5"/>
      <c r="E425" s="40"/>
      <c r="F425" s="40"/>
      <c r="G425" s="40"/>
      <c r="H425" s="40"/>
      <c r="I425" s="40"/>
      <c r="J425" s="11"/>
      <c r="K425" s="11"/>
    </row>
    <row r="426" spans="2:11" s="57" customFormat="1">
      <c r="B426" s="132"/>
      <c r="D426" s="5"/>
      <c r="E426" s="40"/>
      <c r="F426" s="40"/>
      <c r="G426" s="40"/>
      <c r="H426" s="40"/>
      <c r="I426" s="40"/>
      <c r="J426" s="11"/>
      <c r="K426" s="11"/>
    </row>
    <row r="427" spans="2:11" s="57" customFormat="1">
      <c r="B427" s="132"/>
      <c r="D427" s="5"/>
      <c r="E427" s="40"/>
      <c r="F427" s="40"/>
      <c r="G427" s="40"/>
      <c r="H427" s="40"/>
      <c r="I427" s="40"/>
      <c r="J427" s="11"/>
      <c r="K427" s="11"/>
    </row>
    <row r="428" spans="2:11" s="57" customFormat="1">
      <c r="B428" s="132"/>
      <c r="D428" s="5"/>
      <c r="E428" s="40"/>
      <c r="F428" s="40"/>
      <c r="G428" s="40"/>
      <c r="H428" s="40"/>
      <c r="I428" s="40"/>
      <c r="J428" s="11"/>
      <c r="K428" s="11"/>
    </row>
    <row r="429" spans="2:11" s="57" customFormat="1">
      <c r="B429" s="132"/>
      <c r="D429" s="5"/>
      <c r="E429" s="40"/>
      <c r="F429" s="40"/>
      <c r="G429" s="40"/>
      <c r="H429" s="40"/>
      <c r="I429" s="40"/>
      <c r="J429" s="11"/>
      <c r="K429" s="11"/>
    </row>
    <row r="430" spans="2:11" s="57" customFormat="1">
      <c r="B430" s="132"/>
      <c r="D430" s="5"/>
      <c r="E430" s="40"/>
      <c r="F430" s="40"/>
      <c r="G430" s="40"/>
      <c r="H430" s="40"/>
      <c r="I430" s="40"/>
      <c r="J430" s="11"/>
      <c r="K430" s="11"/>
    </row>
    <row r="431" spans="2:11" s="57" customFormat="1">
      <c r="B431" s="132"/>
      <c r="D431" s="5"/>
      <c r="E431" s="40"/>
      <c r="F431" s="40"/>
      <c r="G431" s="40"/>
      <c r="H431" s="40"/>
      <c r="I431" s="40"/>
      <c r="J431" s="11"/>
      <c r="K431" s="11"/>
    </row>
    <row r="432" spans="2:11" s="57" customFormat="1">
      <c r="B432" s="132"/>
      <c r="D432" s="5"/>
      <c r="E432" s="40"/>
      <c r="F432" s="40"/>
      <c r="G432" s="40"/>
      <c r="H432" s="40"/>
      <c r="I432" s="40"/>
      <c r="J432" s="11"/>
      <c r="K432" s="11"/>
    </row>
    <row r="433" spans="2:11" s="57" customFormat="1">
      <c r="B433" s="132"/>
      <c r="D433" s="5"/>
      <c r="E433" s="40"/>
      <c r="F433" s="40"/>
      <c r="G433" s="40"/>
      <c r="H433" s="40"/>
      <c r="I433" s="40"/>
      <c r="J433" s="11"/>
      <c r="K433" s="11"/>
    </row>
    <row r="434" spans="2:11" s="57" customFormat="1">
      <c r="B434" s="132"/>
      <c r="D434" s="5"/>
      <c r="E434" s="40"/>
      <c r="F434" s="40"/>
      <c r="G434" s="40"/>
      <c r="H434" s="40"/>
      <c r="I434" s="40"/>
      <c r="J434" s="11"/>
      <c r="K434" s="11"/>
    </row>
    <row r="435" spans="2:11" s="57" customFormat="1">
      <c r="B435" s="132"/>
      <c r="D435" s="5"/>
      <c r="E435" s="40"/>
      <c r="F435" s="40"/>
      <c r="G435" s="40"/>
      <c r="H435" s="40"/>
      <c r="I435" s="40"/>
      <c r="J435" s="11"/>
      <c r="K435" s="11"/>
    </row>
    <row r="436" spans="2:11" s="57" customFormat="1">
      <c r="B436" s="132"/>
      <c r="D436" s="5"/>
      <c r="E436" s="40"/>
      <c r="F436" s="40"/>
      <c r="G436" s="40"/>
      <c r="H436" s="40"/>
      <c r="I436" s="40"/>
      <c r="J436" s="11"/>
      <c r="K436" s="11"/>
    </row>
    <row r="437" spans="2:11" s="57" customFormat="1">
      <c r="B437" s="132"/>
      <c r="D437" s="5"/>
      <c r="E437" s="40"/>
      <c r="F437" s="40"/>
      <c r="G437" s="40"/>
      <c r="H437" s="40"/>
      <c r="I437" s="40"/>
      <c r="J437" s="11"/>
      <c r="K437" s="11"/>
    </row>
    <row r="438" spans="2:11" s="57" customFormat="1">
      <c r="B438" s="132"/>
      <c r="D438" s="5"/>
      <c r="E438" s="40"/>
      <c r="F438" s="40"/>
      <c r="G438" s="40"/>
      <c r="H438" s="40"/>
      <c r="I438" s="40"/>
      <c r="J438" s="11"/>
      <c r="K438" s="11"/>
    </row>
    <row r="439" spans="2:11" s="57" customFormat="1">
      <c r="B439" s="132"/>
      <c r="D439" s="5"/>
      <c r="E439" s="40"/>
      <c r="F439" s="40"/>
      <c r="G439" s="40"/>
      <c r="H439" s="40"/>
      <c r="I439" s="40"/>
      <c r="J439" s="11"/>
      <c r="K439" s="11"/>
    </row>
    <row r="440" spans="2:11" s="57" customFormat="1">
      <c r="B440" s="132"/>
      <c r="D440" s="5"/>
      <c r="E440" s="40"/>
      <c r="F440" s="40"/>
      <c r="G440" s="40"/>
      <c r="H440" s="40"/>
      <c r="I440" s="40"/>
      <c r="J440" s="11"/>
      <c r="K440" s="11"/>
    </row>
    <row r="441" spans="2:11" s="57" customFormat="1">
      <c r="B441" s="132"/>
      <c r="D441" s="5"/>
      <c r="E441" s="40"/>
      <c r="F441" s="40"/>
      <c r="G441" s="40"/>
      <c r="H441" s="40"/>
      <c r="I441" s="40"/>
      <c r="J441" s="11"/>
      <c r="K441" s="11"/>
    </row>
    <row r="442" spans="2:11" s="57" customFormat="1">
      <c r="B442" s="132"/>
      <c r="D442" s="5"/>
      <c r="E442" s="40"/>
      <c r="F442" s="40"/>
      <c r="G442" s="40"/>
      <c r="H442" s="40"/>
      <c r="I442" s="40"/>
      <c r="J442" s="11"/>
      <c r="K442" s="11"/>
    </row>
    <row r="443" spans="2:11" s="57" customFormat="1">
      <c r="B443" s="132"/>
      <c r="D443" s="5"/>
      <c r="E443" s="40"/>
      <c r="F443" s="40"/>
      <c r="G443" s="40"/>
      <c r="H443" s="40"/>
      <c r="I443" s="40"/>
      <c r="J443" s="11"/>
      <c r="K443" s="11"/>
    </row>
    <row r="444" spans="2:11" s="57" customFormat="1">
      <c r="B444" s="132"/>
      <c r="D444" s="5"/>
      <c r="E444" s="40"/>
      <c r="F444" s="40"/>
      <c r="G444" s="40"/>
      <c r="H444" s="40"/>
      <c r="I444" s="40"/>
      <c r="J444" s="11"/>
      <c r="K444" s="11"/>
    </row>
    <row r="445" spans="2:11" s="57" customFormat="1">
      <c r="B445" s="132"/>
      <c r="D445" s="5"/>
      <c r="E445" s="40"/>
      <c r="F445" s="40"/>
      <c r="G445" s="40"/>
      <c r="H445" s="40"/>
      <c r="I445" s="40"/>
      <c r="J445" s="11"/>
      <c r="K445" s="11"/>
    </row>
    <row r="446" spans="2:11" s="57" customFormat="1">
      <c r="B446" s="132"/>
      <c r="D446" s="5"/>
      <c r="E446" s="40"/>
      <c r="F446" s="40"/>
      <c r="G446" s="40"/>
      <c r="H446" s="40"/>
      <c r="I446" s="40"/>
      <c r="J446" s="11"/>
      <c r="K446" s="11"/>
    </row>
    <row r="447" spans="2:11" s="57" customFormat="1">
      <c r="B447" s="132"/>
      <c r="D447" s="5"/>
      <c r="E447" s="40"/>
      <c r="F447" s="40"/>
      <c r="G447" s="40"/>
      <c r="H447" s="40"/>
      <c r="I447" s="40"/>
      <c r="J447" s="11"/>
      <c r="K447" s="11"/>
    </row>
    <row r="448" spans="2:11" s="57" customFormat="1">
      <c r="B448" s="132"/>
      <c r="D448" s="5"/>
      <c r="E448" s="40"/>
      <c r="F448" s="40"/>
      <c r="G448" s="40"/>
      <c r="H448" s="40"/>
      <c r="I448" s="40"/>
      <c r="J448" s="11"/>
      <c r="K448" s="11"/>
    </row>
    <row r="449" spans="2:11" s="57" customFormat="1">
      <c r="B449" s="132"/>
      <c r="D449" s="5"/>
      <c r="E449" s="40"/>
      <c r="F449" s="40"/>
      <c r="G449" s="40"/>
      <c r="H449" s="40"/>
      <c r="I449" s="40"/>
      <c r="J449" s="11"/>
      <c r="K449" s="11"/>
    </row>
    <row r="450" spans="2:11" s="57" customFormat="1">
      <c r="B450" s="132"/>
      <c r="D450" s="5"/>
      <c r="E450" s="40"/>
      <c r="F450" s="40"/>
      <c r="G450" s="40"/>
      <c r="H450" s="40"/>
      <c r="I450" s="40"/>
      <c r="J450" s="11"/>
      <c r="K450" s="11"/>
    </row>
    <row r="451" spans="2:11" s="57" customFormat="1">
      <c r="B451" s="132"/>
      <c r="D451" s="5"/>
      <c r="E451" s="40"/>
      <c r="F451" s="40"/>
      <c r="G451" s="40"/>
      <c r="H451" s="40"/>
      <c r="I451" s="40"/>
      <c r="J451" s="11"/>
      <c r="K451" s="11"/>
    </row>
    <row r="452" spans="2:11" s="57" customFormat="1">
      <c r="B452" s="132"/>
      <c r="D452" s="5"/>
      <c r="E452" s="40"/>
      <c r="F452" s="40"/>
      <c r="G452" s="40"/>
      <c r="H452" s="40"/>
      <c r="I452" s="40"/>
      <c r="J452" s="11"/>
      <c r="K452" s="11"/>
    </row>
    <row r="453" spans="2:11" s="57" customFormat="1">
      <c r="B453" s="132"/>
      <c r="D453" s="5"/>
      <c r="E453" s="40"/>
      <c r="F453" s="40"/>
      <c r="G453" s="40"/>
      <c r="H453" s="40"/>
      <c r="I453" s="40"/>
      <c r="J453" s="11"/>
      <c r="K453" s="11"/>
    </row>
    <row r="454" spans="2:11" s="57" customFormat="1">
      <c r="B454" s="132"/>
      <c r="D454" s="5"/>
      <c r="E454" s="40"/>
      <c r="F454" s="40"/>
      <c r="G454" s="40"/>
      <c r="H454" s="40"/>
      <c r="I454" s="40"/>
      <c r="J454" s="11"/>
      <c r="K454" s="11"/>
    </row>
    <row r="455" spans="2:11" s="57" customFormat="1">
      <c r="B455" s="132"/>
      <c r="D455" s="5"/>
      <c r="E455" s="40"/>
      <c r="F455" s="40"/>
      <c r="G455" s="40"/>
      <c r="H455" s="40"/>
      <c r="I455" s="40"/>
      <c r="J455" s="11"/>
      <c r="K455" s="11"/>
    </row>
    <row r="456" spans="2:11" s="57" customFormat="1">
      <c r="B456" s="132"/>
      <c r="D456" s="5"/>
      <c r="E456" s="40"/>
      <c r="F456" s="40"/>
      <c r="G456" s="40"/>
      <c r="H456" s="40"/>
      <c r="I456" s="40"/>
      <c r="J456" s="11"/>
      <c r="K456" s="11"/>
    </row>
    <row r="457" spans="2:11" s="57" customFormat="1">
      <c r="B457" s="132"/>
      <c r="D457" s="5"/>
      <c r="E457" s="40"/>
      <c r="F457" s="40"/>
      <c r="G457" s="40"/>
      <c r="H457" s="40"/>
      <c r="I457" s="40"/>
      <c r="J457" s="11"/>
      <c r="K457" s="11"/>
    </row>
    <row r="458" spans="2:11" s="57" customFormat="1">
      <c r="B458" s="132"/>
      <c r="D458" s="5"/>
      <c r="E458" s="40"/>
      <c r="F458" s="40"/>
      <c r="G458" s="40"/>
      <c r="H458" s="40"/>
      <c r="I458" s="40"/>
      <c r="J458" s="11"/>
      <c r="K458" s="11"/>
    </row>
    <row r="459" spans="2:11" s="57" customFormat="1">
      <c r="B459" s="132"/>
      <c r="D459" s="5"/>
      <c r="E459" s="40"/>
      <c r="F459" s="40"/>
      <c r="G459" s="40"/>
      <c r="H459" s="40"/>
      <c r="I459" s="40"/>
      <c r="J459" s="11"/>
      <c r="K459" s="11"/>
    </row>
    <row r="460" spans="2:11" s="57" customFormat="1">
      <c r="B460" s="132"/>
      <c r="D460" s="5"/>
      <c r="E460" s="40"/>
      <c r="F460" s="40"/>
      <c r="G460" s="40"/>
      <c r="H460" s="40"/>
      <c r="I460" s="40"/>
      <c r="J460" s="11"/>
      <c r="K460" s="11"/>
    </row>
    <row r="461" spans="2:11" s="57" customFormat="1">
      <c r="B461" s="132"/>
      <c r="D461" s="5"/>
      <c r="E461" s="40"/>
      <c r="F461" s="40"/>
      <c r="G461" s="40"/>
      <c r="H461" s="40"/>
      <c r="I461" s="40"/>
      <c r="J461" s="11"/>
      <c r="K461" s="11"/>
    </row>
    <row r="462" spans="2:11" s="57" customFormat="1">
      <c r="B462" s="132"/>
      <c r="D462" s="5"/>
      <c r="E462" s="40"/>
      <c r="F462" s="40"/>
      <c r="G462" s="40"/>
      <c r="H462" s="40"/>
      <c r="I462" s="40"/>
      <c r="J462" s="11"/>
      <c r="K462" s="11"/>
    </row>
    <row r="463" spans="2:11" s="57" customFormat="1">
      <c r="B463" s="132"/>
      <c r="D463" s="5"/>
      <c r="E463" s="40"/>
      <c r="F463" s="40"/>
      <c r="G463" s="40"/>
      <c r="H463" s="40"/>
      <c r="I463" s="40"/>
      <c r="J463" s="11"/>
      <c r="K463" s="11"/>
    </row>
    <row r="464" spans="2:11" s="57" customFormat="1">
      <c r="B464" s="132"/>
      <c r="D464" s="5"/>
      <c r="E464" s="40"/>
      <c r="F464" s="40"/>
      <c r="G464" s="40"/>
      <c r="H464" s="40"/>
      <c r="I464" s="40"/>
      <c r="J464" s="11"/>
      <c r="K464" s="11"/>
    </row>
    <row r="465" spans="2:11" s="57" customFormat="1">
      <c r="B465" s="132"/>
      <c r="D465" s="5"/>
      <c r="E465" s="40"/>
      <c r="F465" s="40"/>
      <c r="G465" s="40"/>
      <c r="H465" s="40"/>
      <c r="I465" s="40"/>
      <c r="J465" s="11"/>
      <c r="K465" s="11"/>
    </row>
    <row r="466" spans="2:11" s="57" customFormat="1">
      <c r="B466" s="132"/>
      <c r="D466" s="5"/>
      <c r="E466" s="40"/>
      <c r="F466" s="40"/>
      <c r="G466" s="40"/>
      <c r="H466" s="40"/>
      <c r="I466" s="40"/>
      <c r="J466" s="11"/>
      <c r="K466" s="11"/>
    </row>
    <row r="467" spans="2:11" s="57" customFormat="1">
      <c r="B467" s="132"/>
      <c r="D467" s="5"/>
      <c r="E467" s="40"/>
      <c r="F467" s="40"/>
      <c r="G467" s="40"/>
      <c r="H467" s="40"/>
      <c r="I467" s="40"/>
      <c r="J467" s="11"/>
      <c r="K467" s="11"/>
    </row>
    <row r="468" spans="2:11" s="57" customFormat="1">
      <c r="B468" s="132"/>
      <c r="D468" s="5"/>
      <c r="E468" s="40"/>
      <c r="F468" s="40"/>
      <c r="G468" s="40"/>
      <c r="H468" s="40"/>
      <c r="I468" s="40"/>
      <c r="J468" s="11"/>
      <c r="K468" s="11"/>
    </row>
    <row r="469" spans="2:11" s="57" customFormat="1">
      <c r="B469" s="132"/>
      <c r="D469" s="5"/>
      <c r="E469" s="40"/>
      <c r="F469" s="40"/>
      <c r="G469" s="40"/>
      <c r="H469" s="40"/>
      <c r="I469" s="40"/>
      <c r="J469" s="11"/>
      <c r="K469" s="11"/>
    </row>
    <row r="470" spans="2:11" s="57" customFormat="1">
      <c r="B470" s="132"/>
      <c r="D470" s="5"/>
      <c r="E470" s="40"/>
      <c r="F470" s="40"/>
      <c r="G470" s="40"/>
      <c r="H470" s="40"/>
      <c r="I470" s="40"/>
      <c r="J470" s="11"/>
      <c r="K470" s="11"/>
    </row>
    <row r="471" spans="2:11" s="57" customFormat="1">
      <c r="B471" s="132"/>
      <c r="D471" s="5"/>
      <c r="E471" s="40"/>
      <c r="F471" s="40"/>
      <c r="G471" s="40"/>
      <c r="H471" s="40"/>
      <c r="I471" s="40"/>
      <c r="J471" s="11"/>
      <c r="K471" s="11"/>
    </row>
    <row r="472" spans="2:11" s="57" customFormat="1">
      <c r="B472" s="132"/>
      <c r="D472" s="5"/>
      <c r="E472" s="40"/>
      <c r="F472" s="40"/>
      <c r="G472" s="40"/>
      <c r="H472" s="40"/>
      <c r="I472" s="40"/>
      <c r="J472" s="11"/>
      <c r="K472" s="11"/>
    </row>
    <row r="473" spans="2:11" s="57" customFormat="1">
      <c r="B473" s="132"/>
      <c r="D473" s="5"/>
      <c r="E473" s="40"/>
      <c r="F473" s="40"/>
      <c r="G473" s="40"/>
      <c r="H473" s="40"/>
      <c r="I473" s="40"/>
      <c r="J473" s="11"/>
      <c r="K473" s="11"/>
    </row>
    <row r="474" spans="2:11" s="57" customFormat="1">
      <c r="B474" s="132"/>
      <c r="D474" s="5"/>
      <c r="E474" s="40"/>
      <c r="F474" s="40"/>
      <c r="G474" s="40"/>
      <c r="H474" s="40"/>
      <c r="I474" s="40"/>
      <c r="J474" s="11"/>
      <c r="K474" s="11"/>
    </row>
    <row r="475" spans="2:11" s="57" customFormat="1">
      <c r="B475" s="132"/>
      <c r="D475" s="5"/>
      <c r="E475" s="40"/>
      <c r="F475" s="40"/>
      <c r="G475" s="40"/>
      <c r="H475" s="40"/>
      <c r="I475" s="40"/>
      <c r="J475" s="11"/>
      <c r="K475" s="11"/>
    </row>
    <row r="476" spans="2:11" s="57" customFormat="1">
      <c r="B476" s="132"/>
      <c r="D476" s="5"/>
      <c r="E476" s="40"/>
      <c r="F476" s="40"/>
      <c r="G476" s="40"/>
      <c r="H476" s="40"/>
      <c r="I476" s="40"/>
      <c r="J476" s="11"/>
      <c r="K476" s="11"/>
    </row>
    <row r="477" spans="2:11" s="57" customFormat="1">
      <c r="B477" s="132"/>
      <c r="D477" s="5"/>
      <c r="E477" s="40"/>
      <c r="F477" s="40"/>
      <c r="G477" s="40"/>
      <c r="H477" s="40"/>
      <c r="I477" s="40"/>
      <c r="J477" s="11"/>
      <c r="K477" s="11"/>
    </row>
    <row r="478" spans="2:11" s="57" customFormat="1">
      <c r="B478" s="132"/>
      <c r="D478" s="5"/>
      <c r="E478" s="40"/>
      <c r="F478" s="40"/>
      <c r="G478" s="40"/>
      <c r="H478" s="40"/>
      <c r="I478" s="40"/>
      <c r="J478" s="11"/>
      <c r="K478" s="11"/>
    </row>
    <row r="479" spans="2:11" s="57" customFormat="1">
      <c r="B479" s="132"/>
      <c r="D479" s="5"/>
      <c r="E479" s="40"/>
      <c r="F479" s="40"/>
      <c r="G479" s="40"/>
      <c r="H479" s="40"/>
      <c r="I479" s="40"/>
      <c r="J479" s="11"/>
      <c r="K479" s="11"/>
    </row>
    <row r="480" spans="2:11" s="57" customFormat="1">
      <c r="B480" s="132"/>
      <c r="D480" s="5"/>
      <c r="E480" s="40"/>
      <c r="F480" s="40"/>
      <c r="G480" s="40"/>
      <c r="H480" s="40"/>
      <c r="I480" s="40"/>
      <c r="J480" s="11"/>
      <c r="K480" s="11"/>
    </row>
    <row r="481" spans="2:11" s="57" customFormat="1">
      <c r="B481" s="132"/>
      <c r="D481" s="5"/>
      <c r="E481" s="40"/>
      <c r="F481" s="40"/>
      <c r="G481" s="40"/>
      <c r="H481" s="40"/>
      <c r="I481" s="40"/>
      <c r="J481" s="11"/>
      <c r="K481" s="11"/>
    </row>
    <row r="482" spans="2:11" s="57" customFormat="1">
      <c r="B482" s="132"/>
      <c r="D482" s="5"/>
      <c r="E482" s="40"/>
      <c r="F482" s="40"/>
      <c r="G482" s="40"/>
      <c r="H482" s="40"/>
      <c r="I482" s="40"/>
      <c r="J482" s="11"/>
      <c r="K482" s="11"/>
    </row>
    <row r="483" spans="2:11" s="57" customFormat="1">
      <c r="B483" s="132"/>
      <c r="D483" s="5"/>
      <c r="E483" s="40"/>
      <c r="F483" s="40"/>
      <c r="G483" s="40"/>
      <c r="H483" s="40"/>
      <c r="I483" s="40"/>
      <c r="J483" s="11"/>
      <c r="K483" s="11"/>
    </row>
    <row r="484" spans="2:11" s="57" customFormat="1">
      <c r="B484" s="132"/>
      <c r="D484" s="5"/>
      <c r="E484" s="40"/>
      <c r="F484" s="40"/>
      <c r="G484" s="40"/>
      <c r="H484" s="40"/>
      <c r="I484" s="40"/>
      <c r="J484" s="11"/>
      <c r="K484" s="11"/>
    </row>
    <row r="485" spans="2:11" s="57" customFormat="1">
      <c r="B485" s="132"/>
      <c r="D485" s="5"/>
      <c r="E485" s="40"/>
      <c r="F485" s="40"/>
      <c r="G485" s="40"/>
      <c r="H485" s="40"/>
      <c r="I485" s="40"/>
      <c r="J485" s="11"/>
      <c r="K485" s="11"/>
    </row>
    <row r="486" spans="2:11" s="57" customFormat="1">
      <c r="B486" s="132"/>
      <c r="D486" s="5"/>
      <c r="E486" s="40"/>
      <c r="F486" s="40"/>
      <c r="G486" s="40"/>
      <c r="H486" s="40"/>
      <c r="I486" s="40"/>
      <c r="J486" s="11"/>
      <c r="K486" s="11"/>
    </row>
    <row r="487" spans="2:11" s="57" customFormat="1">
      <c r="B487" s="132"/>
      <c r="D487" s="5"/>
      <c r="E487" s="40"/>
      <c r="F487" s="40"/>
      <c r="G487" s="40"/>
      <c r="H487" s="40"/>
      <c r="I487" s="40"/>
      <c r="J487" s="11"/>
      <c r="K487" s="11"/>
    </row>
    <row r="488" spans="2:11" s="57" customFormat="1">
      <c r="B488" s="132"/>
      <c r="D488" s="5"/>
      <c r="E488" s="40"/>
      <c r="F488" s="40"/>
      <c r="G488" s="40"/>
      <c r="H488" s="40"/>
      <c r="I488" s="40"/>
      <c r="J488" s="11"/>
      <c r="K488" s="11"/>
    </row>
    <row r="489" spans="2:11" s="57" customFormat="1">
      <c r="B489" s="132"/>
      <c r="D489" s="5"/>
      <c r="E489" s="40"/>
      <c r="F489" s="40"/>
      <c r="G489" s="40"/>
      <c r="H489" s="40"/>
      <c r="I489" s="40"/>
      <c r="J489" s="11"/>
      <c r="K489" s="11"/>
    </row>
    <row r="490" spans="2:11" s="57" customFormat="1">
      <c r="B490" s="132"/>
      <c r="D490" s="5"/>
      <c r="E490" s="40"/>
      <c r="F490" s="40"/>
      <c r="G490" s="40"/>
      <c r="H490" s="40"/>
      <c r="I490" s="40"/>
      <c r="J490" s="11"/>
      <c r="K490" s="11"/>
    </row>
    <row r="491" spans="2:11" s="57" customFormat="1">
      <c r="B491" s="132"/>
      <c r="D491" s="5"/>
      <c r="E491" s="40"/>
      <c r="F491" s="40"/>
      <c r="G491" s="40"/>
      <c r="H491" s="40"/>
      <c r="I491" s="40"/>
      <c r="J491" s="11"/>
      <c r="K491" s="11"/>
    </row>
    <row r="492" spans="2:11" s="57" customFormat="1">
      <c r="B492" s="132"/>
      <c r="D492" s="5"/>
      <c r="E492" s="40"/>
      <c r="F492" s="40"/>
      <c r="G492" s="40"/>
      <c r="H492" s="40"/>
      <c r="I492" s="40"/>
      <c r="J492" s="11"/>
      <c r="K492" s="11"/>
    </row>
    <row r="493" spans="2:11" s="57" customFormat="1">
      <c r="B493" s="132"/>
      <c r="D493" s="5"/>
      <c r="E493" s="40"/>
      <c r="F493" s="40"/>
      <c r="G493" s="40"/>
      <c r="H493" s="40"/>
      <c r="I493" s="40"/>
      <c r="J493" s="11"/>
      <c r="K493" s="11"/>
    </row>
    <row r="494" spans="2:11" s="57" customFormat="1">
      <c r="B494" s="132"/>
      <c r="D494" s="5"/>
      <c r="E494" s="40"/>
      <c r="F494" s="40"/>
      <c r="G494" s="40"/>
      <c r="H494" s="40"/>
      <c r="I494" s="40"/>
      <c r="J494" s="11"/>
      <c r="K494" s="11"/>
    </row>
    <row r="495" spans="2:11" s="57" customFormat="1">
      <c r="B495" s="132"/>
      <c r="D495" s="5"/>
      <c r="E495" s="40"/>
      <c r="F495" s="40"/>
      <c r="G495" s="40"/>
      <c r="H495" s="40"/>
      <c r="I495" s="40"/>
      <c r="J495" s="11"/>
      <c r="K495" s="11"/>
    </row>
    <row r="496" spans="2:11" s="57" customFormat="1">
      <c r="B496" s="132"/>
      <c r="D496" s="5"/>
      <c r="E496" s="40"/>
      <c r="F496" s="40"/>
      <c r="G496" s="40"/>
      <c r="H496" s="40"/>
      <c r="I496" s="40"/>
      <c r="J496" s="11"/>
      <c r="K496" s="11"/>
    </row>
    <row r="497" spans="2:11" s="57" customFormat="1">
      <c r="B497" s="132"/>
      <c r="D497" s="5"/>
      <c r="E497" s="40"/>
      <c r="F497" s="40"/>
      <c r="G497" s="40"/>
      <c r="H497" s="40"/>
      <c r="I497" s="40"/>
      <c r="J497" s="11"/>
      <c r="K497" s="11"/>
    </row>
    <row r="498" spans="2:11" s="57" customFormat="1">
      <c r="B498" s="132"/>
      <c r="D498" s="5"/>
      <c r="E498" s="40"/>
      <c r="F498" s="40"/>
      <c r="G498" s="40"/>
      <c r="H498" s="40"/>
      <c r="I498" s="40"/>
      <c r="J498" s="11"/>
      <c r="K498" s="11"/>
    </row>
    <row r="499" spans="2:11" s="57" customFormat="1">
      <c r="B499" s="132"/>
      <c r="D499" s="5"/>
      <c r="E499" s="40"/>
      <c r="F499" s="40"/>
      <c r="G499" s="40"/>
      <c r="H499" s="40"/>
      <c r="I499" s="40"/>
      <c r="J499" s="11"/>
      <c r="K499" s="11"/>
    </row>
    <row r="500" spans="2:11" s="57" customFormat="1">
      <c r="B500" s="132"/>
      <c r="D500" s="5"/>
      <c r="E500" s="40"/>
      <c r="F500" s="40"/>
      <c r="G500" s="40"/>
      <c r="H500" s="40"/>
      <c r="I500" s="40"/>
      <c r="J500" s="11"/>
      <c r="K500" s="11"/>
    </row>
    <row r="501" spans="2:11" s="57" customFormat="1">
      <c r="B501" s="132"/>
      <c r="D501" s="5"/>
      <c r="E501" s="40"/>
      <c r="F501" s="40"/>
      <c r="G501" s="40"/>
      <c r="H501" s="40"/>
      <c r="I501" s="40"/>
      <c r="J501" s="11"/>
      <c r="K501" s="11"/>
    </row>
    <row r="502" spans="2:11" s="57" customFormat="1">
      <c r="B502" s="132"/>
      <c r="D502" s="5"/>
      <c r="E502" s="40"/>
      <c r="F502" s="40"/>
      <c r="G502" s="40"/>
      <c r="H502" s="40"/>
      <c r="I502" s="40"/>
      <c r="J502" s="11"/>
      <c r="K502" s="11"/>
    </row>
    <row r="503" spans="2:11" s="57" customFormat="1">
      <c r="B503" s="132"/>
      <c r="D503" s="5"/>
      <c r="E503" s="40"/>
      <c r="F503" s="40"/>
      <c r="G503" s="40"/>
      <c r="H503" s="40"/>
      <c r="I503" s="40"/>
      <c r="J503" s="11"/>
      <c r="K503" s="11"/>
    </row>
    <row r="504" spans="2:11" s="57" customFormat="1">
      <c r="B504" s="132"/>
      <c r="D504" s="5"/>
      <c r="E504" s="40"/>
      <c r="F504" s="40"/>
      <c r="G504" s="40"/>
      <c r="H504" s="40"/>
      <c r="I504" s="40"/>
      <c r="J504" s="11"/>
      <c r="K504" s="11"/>
    </row>
    <row r="505" spans="2:11" s="57" customFormat="1">
      <c r="B505" s="132"/>
      <c r="D505" s="5"/>
      <c r="E505" s="40"/>
      <c r="F505" s="40"/>
      <c r="G505" s="40"/>
      <c r="H505" s="40"/>
      <c r="I505" s="40"/>
      <c r="J505" s="11"/>
      <c r="K505" s="11"/>
    </row>
    <row r="506" spans="2:11" s="57" customFormat="1">
      <c r="B506" s="132"/>
      <c r="D506" s="5"/>
      <c r="E506" s="40"/>
      <c r="F506" s="40"/>
      <c r="G506" s="40"/>
      <c r="H506" s="40"/>
      <c r="I506" s="40"/>
      <c r="J506" s="11"/>
      <c r="K506" s="11"/>
    </row>
    <row r="507" spans="2:11" s="57" customFormat="1">
      <c r="B507" s="132"/>
      <c r="D507" s="5"/>
      <c r="E507" s="40"/>
      <c r="F507" s="40"/>
      <c r="G507" s="40"/>
      <c r="H507" s="40"/>
      <c r="I507" s="40"/>
      <c r="J507" s="11"/>
      <c r="K507" s="11"/>
    </row>
    <row r="508" spans="2:11" s="57" customFormat="1">
      <c r="B508" s="132"/>
      <c r="D508" s="5"/>
      <c r="E508" s="40"/>
      <c r="F508" s="40"/>
      <c r="G508" s="40"/>
      <c r="H508" s="40"/>
      <c r="I508" s="40"/>
      <c r="J508" s="11"/>
      <c r="K508" s="11"/>
    </row>
    <row r="509" spans="2:11" s="57" customFormat="1">
      <c r="B509" s="132"/>
      <c r="D509" s="5"/>
      <c r="E509" s="40"/>
      <c r="F509" s="40"/>
      <c r="G509" s="40"/>
      <c r="H509" s="40"/>
      <c r="I509" s="40"/>
      <c r="J509" s="11"/>
      <c r="K509" s="11"/>
    </row>
    <row r="510" spans="2:11" s="57" customFormat="1">
      <c r="B510" s="132"/>
      <c r="D510" s="5"/>
      <c r="E510" s="40"/>
      <c r="F510" s="40"/>
      <c r="G510" s="40"/>
      <c r="H510" s="40"/>
      <c r="I510" s="40"/>
      <c r="J510" s="11"/>
      <c r="K510" s="11"/>
    </row>
    <row r="511" spans="2:11" s="57" customFormat="1">
      <c r="B511" s="132"/>
      <c r="D511" s="5"/>
      <c r="E511" s="40"/>
      <c r="F511" s="40"/>
      <c r="G511" s="40"/>
      <c r="H511" s="40"/>
      <c r="I511" s="40"/>
      <c r="J511" s="11"/>
      <c r="K511" s="11"/>
    </row>
    <row r="512" spans="2:11" s="57" customFormat="1">
      <c r="B512" s="132"/>
      <c r="D512" s="5"/>
      <c r="E512" s="40"/>
      <c r="F512" s="40"/>
      <c r="G512" s="40"/>
      <c r="H512" s="40"/>
      <c r="I512" s="40"/>
      <c r="J512" s="11"/>
      <c r="K512" s="11"/>
    </row>
    <row r="513" spans="2:11" s="57" customFormat="1">
      <c r="B513" s="132"/>
      <c r="D513" s="5"/>
      <c r="E513" s="40"/>
      <c r="F513" s="40"/>
      <c r="G513" s="40"/>
      <c r="H513" s="40"/>
      <c r="I513" s="40"/>
      <c r="J513" s="11"/>
      <c r="K513" s="11"/>
    </row>
    <row r="514" spans="2:11" s="57" customFormat="1">
      <c r="B514" s="132"/>
      <c r="D514" s="5"/>
      <c r="E514" s="40"/>
      <c r="F514" s="40"/>
      <c r="G514" s="40"/>
      <c r="H514" s="40"/>
      <c r="I514" s="40"/>
      <c r="J514" s="11"/>
      <c r="K514" s="11"/>
    </row>
    <row r="515" spans="2:11" s="57" customFormat="1">
      <c r="B515" s="132"/>
      <c r="D515" s="5"/>
      <c r="E515" s="40"/>
      <c r="F515" s="40"/>
      <c r="G515" s="40"/>
      <c r="H515" s="40"/>
      <c r="I515" s="40"/>
      <c r="J515" s="11"/>
      <c r="K515" s="11"/>
    </row>
    <row r="516" spans="2:11" s="57" customFormat="1">
      <c r="B516" s="132"/>
      <c r="D516" s="5"/>
      <c r="E516" s="40"/>
      <c r="F516" s="40"/>
      <c r="G516" s="40"/>
      <c r="H516" s="40"/>
      <c r="I516" s="40"/>
      <c r="J516" s="11"/>
      <c r="K516" s="11"/>
    </row>
    <row r="517" spans="2:11" s="57" customFormat="1">
      <c r="B517" s="132"/>
      <c r="D517" s="5"/>
      <c r="E517" s="40"/>
      <c r="F517" s="40"/>
      <c r="G517" s="40"/>
      <c r="H517" s="40"/>
      <c r="I517" s="40"/>
      <c r="J517" s="11"/>
      <c r="K517" s="11"/>
    </row>
    <row r="518" spans="2:11" s="57" customFormat="1">
      <c r="B518" s="132"/>
      <c r="D518" s="5"/>
      <c r="E518" s="40"/>
      <c r="F518" s="40"/>
      <c r="G518" s="40"/>
      <c r="H518" s="40"/>
      <c r="I518" s="40"/>
      <c r="J518" s="11"/>
      <c r="K518" s="11"/>
    </row>
    <row r="519" spans="2:11" s="57" customFormat="1">
      <c r="B519" s="132"/>
      <c r="D519" s="5"/>
      <c r="E519" s="40"/>
      <c r="F519" s="40"/>
      <c r="G519" s="40"/>
      <c r="H519" s="40"/>
      <c r="I519" s="40"/>
      <c r="J519" s="11"/>
      <c r="K519" s="11"/>
    </row>
    <row r="520" spans="2:11" s="57" customFormat="1">
      <c r="B520" s="132"/>
      <c r="D520" s="5"/>
      <c r="E520" s="40"/>
      <c r="F520" s="40"/>
      <c r="G520" s="40"/>
      <c r="H520" s="40"/>
      <c r="I520" s="40"/>
      <c r="J520" s="11"/>
      <c r="K520" s="11"/>
    </row>
    <row r="521" spans="2:11" s="57" customFormat="1">
      <c r="B521" s="132"/>
      <c r="D521" s="5"/>
      <c r="E521" s="40"/>
      <c r="F521" s="40"/>
      <c r="G521" s="40"/>
      <c r="H521" s="40"/>
      <c r="I521" s="40"/>
      <c r="J521" s="11"/>
      <c r="K521" s="11"/>
    </row>
    <row r="522" spans="2:11" s="57" customFormat="1">
      <c r="B522" s="132"/>
      <c r="D522" s="5"/>
      <c r="E522" s="40"/>
      <c r="F522" s="40"/>
      <c r="G522" s="40"/>
      <c r="H522" s="40"/>
      <c r="I522" s="40"/>
      <c r="J522" s="11"/>
      <c r="K522" s="11"/>
    </row>
    <row r="523" spans="2:11" s="57" customFormat="1">
      <c r="B523" s="132"/>
      <c r="D523" s="5"/>
      <c r="E523" s="40"/>
      <c r="F523" s="40"/>
      <c r="G523" s="40"/>
      <c r="H523" s="40"/>
      <c r="I523" s="40"/>
      <c r="J523" s="11"/>
      <c r="K523" s="11"/>
    </row>
    <row r="524" spans="2:11" s="57" customFormat="1">
      <c r="B524" s="132"/>
      <c r="D524" s="5"/>
      <c r="E524" s="40"/>
      <c r="F524" s="40"/>
      <c r="G524" s="40"/>
      <c r="H524" s="40"/>
      <c r="I524" s="40"/>
      <c r="J524" s="11"/>
      <c r="K524" s="11"/>
    </row>
    <row r="525" spans="2:11" s="57" customFormat="1">
      <c r="B525" s="132"/>
      <c r="D525" s="5"/>
      <c r="E525" s="40"/>
      <c r="F525" s="40"/>
      <c r="G525" s="40"/>
      <c r="H525" s="40"/>
      <c r="I525" s="40"/>
      <c r="J525" s="11"/>
      <c r="K525" s="11"/>
    </row>
    <row r="526" spans="2:11" s="57" customFormat="1">
      <c r="B526" s="132"/>
      <c r="D526" s="5"/>
      <c r="E526" s="40"/>
      <c r="F526" s="40"/>
      <c r="G526" s="40"/>
      <c r="H526" s="40"/>
      <c r="I526" s="40"/>
      <c r="J526" s="11"/>
      <c r="K526" s="11"/>
    </row>
    <row r="527" spans="2:11" s="57" customFormat="1">
      <c r="B527" s="132"/>
      <c r="D527" s="5"/>
      <c r="E527" s="40"/>
      <c r="F527" s="40"/>
      <c r="G527" s="40"/>
      <c r="H527" s="40"/>
      <c r="I527" s="40"/>
      <c r="J527" s="11"/>
      <c r="K527" s="11"/>
    </row>
    <row r="528" spans="2:11" s="57" customFormat="1">
      <c r="B528" s="132"/>
      <c r="D528" s="5"/>
      <c r="E528" s="40"/>
      <c r="F528" s="40"/>
      <c r="G528" s="40"/>
      <c r="H528" s="40"/>
      <c r="I528" s="40"/>
      <c r="J528" s="11"/>
      <c r="K528" s="11"/>
    </row>
    <row r="529" spans="2:11" s="57" customFormat="1">
      <c r="B529" s="132"/>
      <c r="D529" s="5"/>
      <c r="E529" s="40"/>
      <c r="F529" s="40"/>
      <c r="G529" s="40"/>
      <c r="H529" s="40"/>
      <c r="I529" s="40"/>
      <c r="J529" s="11"/>
      <c r="K529" s="11"/>
    </row>
    <row r="530" spans="2:11" s="57" customFormat="1">
      <c r="B530" s="132"/>
      <c r="D530" s="5"/>
      <c r="E530" s="40"/>
      <c r="F530" s="40"/>
      <c r="G530" s="40"/>
      <c r="H530" s="40"/>
      <c r="I530" s="40"/>
      <c r="J530" s="11"/>
      <c r="K530" s="11"/>
    </row>
    <row r="531" spans="2:11" s="57" customFormat="1">
      <c r="B531" s="132"/>
      <c r="D531" s="5"/>
      <c r="E531" s="40"/>
      <c r="F531" s="40"/>
      <c r="G531" s="40"/>
      <c r="H531" s="40"/>
      <c r="I531" s="40"/>
      <c r="J531" s="11"/>
      <c r="K531" s="11"/>
    </row>
    <row r="532" spans="2:11" s="57" customFormat="1">
      <c r="B532" s="132"/>
      <c r="D532" s="5"/>
      <c r="E532" s="40"/>
      <c r="F532" s="40"/>
      <c r="G532" s="40"/>
      <c r="H532" s="40"/>
      <c r="I532" s="40"/>
      <c r="J532" s="11"/>
      <c r="K532" s="11"/>
    </row>
    <row r="533" spans="2:11" s="57" customFormat="1">
      <c r="B533" s="132"/>
      <c r="D533" s="5"/>
      <c r="E533" s="40"/>
      <c r="F533" s="40"/>
      <c r="G533" s="40"/>
      <c r="H533" s="40"/>
      <c r="I533" s="40"/>
      <c r="J533" s="11"/>
      <c r="K533" s="11"/>
    </row>
    <row r="534" spans="2:11" s="57" customFormat="1">
      <c r="B534" s="132"/>
      <c r="D534" s="5"/>
      <c r="E534" s="40"/>
      <c r="F534" s="40"/>
      <c r="G534" s="40"/>
      <c r="H534" s="40"/>
      <c r="I534" s="40"/>
      <c r="J534" s="11"/>
      <c r="K534" s="11"/>
    </row>
    <row r="535" spans="2:11" s="57" customFormat="1">
      <c r="B535" s="132"/>
      <c r="D535" s="5"/>
      <c r="E535" s="40"/>
      <c r="F535" s="40"/>
      <c r="G535" s="40"/>
      <c r="H535" s="40"/>
      <c r="I535" s="40"/>
      <c r="J535" s="11"/>
      <c r="K535" s="11"/>
    </row>
    <row r="536" spans="2:11" s="57" customFormat="1">
      <c r="B536" s="132"/>
      <c r="D536" s="5"/>
      <c r="E536" s="40"/>
      <c r="F536" s="40"/>
      <c r="G536" s="40"/>
      <c r="H536" s="40"/>
      <c r="I536" s="40"/>
      <c r="J536" s="11"/>
      <c r="K536" s="11"/>
    </row>
    <row r="537" spans="2:11" s="57" customFormat="1">
      <c r="B537" s="132"/>
      <c r="D537" s="5"/>
      <c r="E537" s="40"/>
      <c r="F537" s="40"/>
      <c r="G537" s="40"/>
      <c r="H537" s="40"/>
      <c r="I537" s="40"/>
      <c r="J537" s="11"/>
      <c r="K537" s="11"/>
    </row>
    <row r="538" spans="2:11" s="57" customFormat="1">
      <c r="B538" s="132"/>
      <c r="D538" s="5"/>
      <c r="E538" s="40"/>
      <c r="F538" s="40"/>
      <c r="G538" s="40"/>
      <c r="H538" s="40"/>
      <c r="I538" s="40"/>
      <c r="J538" s="11"/>
      <c r="K538" s="11"/>
    </row>
    <row r="539" spans="2:11" s="57" customFormat="1">
      <c r="B539" s="132"/>
      <c r="D539" s="5"/>
      <c r="E539" s="40"/>
      <c r="F539" s="40"/>
      <c r="G539" s="40"/>
      <c r="H539" s="40"/>
      <c r="I539" s="40"/>
      <c r="J539" s="11"/>
      <c r="K539" s="11"/>
    </row>
    <row r="540" spans="2:11" s="57" customFormat="1">
      <c r="B540" s="132"/>
      <c r="D540" s="5"/>
      <c r="E540" s="40"/>
      <c r="F540" s="40"/>
      <c r="G540" s="40"/>
      <c r="H540" s="40"/>
      <c r="I540" s="40"/>
      <c r="J540" s="11"/>
      <c r="K540" s="11"/>
    </row>
    <row r="541" spans="2:11" s="57" customFormat="1">
      <c r="B541" s="132"/>
      <c r="D541" s="5"/>
      <c r="E541" s="40"/>
      <c r="F541" s="40"/>
      <c r="G541" s="40"/>
      <c r="H541" s="40"/>
      <c r="I541" s="40"/>
      <c r="J541" s="11"/>
      <c r="K541" s="11"/>
    </row>
    <row r="542" spans="2:11" s="57" customFormat="1">
      <c r="B542" s="132"/>
      <c r="D542" s="5"/>
      <c r="E542" s="40"/>
      <c r="F542" s="40"/>
      <c r="G542" s="40"/>
      <c r="H542" s="40"/>
      <c r="I542" s="40"/>
      <c r="J542" s="11"/>
      <c r="K542" s="11"/>
    </row>
    <row r="543" spans="2:11" s="57" customFormat="1">
      <c r="B543" s="132"/>
      <c r="D543" s="5"/>
      <c r="E543" s="40"/>
      <c r="F543" s="40"/>
      <c r="G543" s="40"/>
      <c r="H543" s="40"/>
      <c r="I543" s="40"/>
      <c r="J543" s="11"/>
      <c r="K543" s="11"/>
    </row>
    <row r="544" spans="2:11" s="57" customFormat="1">
      <c r="B544" s="132"/>
      <c r="D544" s="5"/>
      <c r="E544" s="40"/>
      <c r="F544" s="40"/>
      <c r="G544" s="40"/>
      <c r="H544" s="40"/>
      <c r="I544" s="40"/>
      <c r="J544" s="11"/>
      <c r="K544" s="11"/>
    </row>
    <row r="545" spans="2:11" s="57" customFormat="1">
      <c r="B545" s="132"/>
      <c r="D545" s="5"/>
      <c r="E545" s="40"/>
      <c r="F545" s="40"/>
      <c r="G545" s="40"/>
      <c r="H545" s="40"/>
      <c r="I545" s="40"/>
      <c r="J545" s="11"/>
      <c r="K545" s="11"/>
    </row>
    <row r="546" spans="2:11" s="57" customFormat="1">
      <c r="B546" s="132"/>
      <c r="D546" s="5"/>
      <c r="E546" s="40"/>
      <c r="F546" s="40"/>
      <c r="G546" s="40"/>
      <c r="H546" s="40"/>
      <c r="I546" s="40"/>
      <c r="J546" s="11"/>
      <c r="K546" s="11"/>
    </row>
    <row r="547" spans="2:11" s="57" customFormat="1">
      <c r="B547" s="132"/>
      <c r="D547" s="5"/>
      <c r="E547" s="40"/>
      <c r="F547" s="40"/>
      <c r="G547" s="40"/>
      <c r="H547" s="40"/>
      <c r="I547" s="40"/>
      <c r="J547" s="11"/>
      <c r="K547" s="11"/>
    </row>
    <row r="548" spans="2:11" s="57" customFormat="1">
      <c r="B548" s="132"/>
      <c r="D548" s="5"/>
      <c r="E548" s="40"/>
      <c r="F548" s="40"/>
      <c r="G548" s="40"/>
      <c r="H548" s="40"/>
      <c r="I548" s="40"/>
      <c r="J548" s="11"/>
      <c r="K548" s="11"/>
    </row>
    <row r="549" spans="2:11" s="57" customFormat="1">
      <c r="B549" s="132"/>
      <c r="D549" s="5"/>
      <c r="E549" s="40"/>
      <c r="F549" s="40"/>
      <c r="G549" s="40"/>
      <c r="H549" s="40"/>
      <c r="I549" s="40"/>
      <c r="J549" s="11"/>
      <c r="K549" s="11"/>
    </row>
    <row r="550" spans="2:11" s="57" customFormat="1">
      <c r="B550" s="132"/>
      <c r="D550" s="5"/>
      <c r="E550" s="40"/>
      <c r="F550" s="40"/>
      <c r="G550" s="40"/>
      <c r="H550" s="40"/>
      <c r="I550" s="40"/>
      <c r="J550" s="11"/>
      <c r="K550" s="11"/>
    </row>
    <row r="551" spans="2:11" s="57" customFormat="1">
      <c r="B551" s="132"/>
      <c r="D551" s="5"/>
      <c r="E551" s="40"/>
      <c r="F551" s="40"/>
      <c r="G551" s="40"/>
      <c r="H551" s="40"/>
      <c r="I551" s="40"/>
      <c r="J551" s="11"/>
      <c r="K551" s="11"/>
    </row>
    <row r="552" spans="2:11" s="57" customFormat="1">
      <c r="B552" s="132"/>
      <c r="D552" s="5"/>
      <c r="E552" s="40"/>
      <c r="F552" s="40"/>
      <c r="G552" s="40"/>
      <c r="H552" s="40"/>
      <c r="I552" s="40"/>
      <c r="J552" s="11"/>
      <c r="K552" s="11"/>
    </row>
    <row r="553" spans="2:11" s="57" customFormat="1">
      <c r="B553" s="132"/>
      <c r="D553" s="5"/>
      <c r="E553" s="40"/>
      <c r="F553" s="40"/>
      <c r="G553" s="40"/>
      <c r="H553" s="40"/>
      <c r="I553" s="40"/>
      <c r="J553" s="11"/>
      <c r="K553" s="11"/>
    </row>
    <row r="554" spans="2:11" s="57" customFormat="1">
      <c r="B554" s="132"/>
      <c r="D554" s="5"/>
      <c r="E554" s="40"/>
      <c r="F554" s="40"/>
      <c r="G554" s="40"/>
      <c r="H554" s="40"/>
      <c r="I554" s="40"/>
      <c r="J554" s="11"/>
      <c r="K554" s="11"/>
    </row>
    <row r="555" spans="2:11" s="57" customFormat="1">
      <c r="B555" s="132"/>
      <c r="D555" s="5"/>
      <c r="E555" s="40"/>
      <c r="F555" s="40"/>
      <c r="G555" s="40"/>
      <c r="H555" s="40"/>
      <c r="I555" s="40"/>
      <c r="J555" s="11"/>
      <c r="K555" s="11"/>
    </row>
    <row r="556" spans="2:11" s="57" customFormat="1">
      <c r="B556" s="132"/>
      <c r="D556" s="5"/>
      <c r="E556" s="40"/>
      <c r="F556" s="40"/>
      <c r="G556" s="40"/>
      <c r="H556" s="40"/>
      <c r="I556" s="40"/>
      <c r="J556" s="11"/>
      <c r="K556" s="11"/>
    </row>
    <row r="557" spans="2:11" s="57" customFormat="1">
      <c r="B557" s="132"/>
      <c r="D557" s="5"/>
      <c r="E557" s="40"/>
      <c r="F557" s="40"/>
      <c r="G557" s="40"/>
      <c r="H557" s="40"/>
      <c r="I557" s="40"/>
      <c r="J557" s="11"/>
      <c r="K557" s="11"/>
    </row>
    <row r="558" spans="2:11" s="57" customFormat="1">
      <c r="B558" s="132"/>
      <c r="D558" s="5"/>
      <c r="E558" s="40"/>
      <c r="F558" s="40"/>
      <c r="G558" s="40"/>
      <c r="H558" s="40"/>
      <c r="I558" s="40"/>
      <c r="J558" s="11"/>
      <c r="K558" s="11"/>
    </row>
    <row r="559" spans="2:11" s="57" customFormat="1">
      <c r="B559" s="132"/>
      <c r="D559" s="5"/>
      <c r="E559" s="40"/>
      <c r="F559" s="40"/>
      <c r="G559" s="40"/>
      <c r="H559" s="40"/>
      <c r="I559" s="40"/>
      <c r="J559" s="11"/>
      <c r="K559" s="11"/>
    </row>
    <row r="560" spans="2:11" s="57" customFormat="1">
      <c r="B560" s="132"/>
      <c r="D560" s="5"/>
      <c r="E560" s="40"/>
      <c r="F560" s="40"/>
      <c r="G560" s="40"/>
      <c r="H560" s="40"/>
      <c r="I560" s="40"/>
      <c r="J560" s="11"/>
      <c r="K560" s="11"/>
    </row>
    <row r="561" spans="2:11" s="57" customFormat="1">
      <c r="B561" s="132"/>
      <c r="D561" s="5"/>
      <c r="E561" s="40"/>
      <c r="F561" s="40"/>
      <c r="G561" s="40"/>
      <c r="H561" s="40"/>
      <c r="I561" s="40"/>
      <c r="J561" s="11"/>
      <c r="K561" s="11"/>
    </row>
    <row r="562" spans="2:11" s="57" customFormat="1">
      <c r="B562" s="132"/>
      <c r="D562" s="5"/>
      <c r="E562" s="40"/>
      <c r="F562" s="40"/>
      <c r="G562" s="40"/>
      <c r="H562" s="40"/>
      <c r="I562" s="40"/>
      <c r="J562" s="11"/>
      <c r="K562" s="11"/>
    </row>
    <row r="563" spans="2:11" s="57" customFormat="1">
      <c r="B563" s="132"/>
      <c r="D563" s="5"/>
      <c r="E563" s="40"/>
      <c r="F563" s="40"/>
      <c r="G563" s="40"/>
      <c r="H563" s="40"/>
      <c r="I563" s="40"/>
      <c r="J563" s="11"/>
      <c r="K563" s="11"/>
    </row>
    <row r="564" spans="2:11" s="57" customFormat="1">
      <c r="B564" s="132"/>
      <c r="D564" s="5"/>
      <c r="E564" s="40"/>
      <c r="F564" s="40"/>
      <c r="G564" s="40"/>
      <c r="H564" s="40"/>
      <c r="I564" s="40"/>
      <c r="J564" s="11"/>
      <c r="K564" s="11"/>
    </row>
    <row r="565" spans="2:11" s="57" customFormat="1">
      <c r="B565" s="132"/>
      <c r="D565" s="5"/>
      <c r="E565" s="40"/>
      <c r="F565" s="40"/>
      <c r="G565" s="40"/>
      <c r="H565" s="40"/>
      <c r="I565" s="40"/>
      <c r="J565" s="11"/>
      <c r="K565" s="11"/>
    </row>
    <row r="566" spans="2:11" s="57" customFormat="1">
      <c r="B566" s="132"/>
      <c r="D566" s="5"/>
      <c r="E566" s="40"/>
      <c r="F566" s="40"/>
      <c r="G566" s="40"/>
      <c r="H566" s="40"/>
      <c r="I566" s="40"/>
      <c r="J566" s="11"/>
      <c r="K566" s="11"/>
    </row>
    <row r="567" spans="2:11" s="57" customFormat="1">
      <c r="B567" s="132"/>
      <c r="D567" s="5"/>
      <c r="E567" s="40"/>
      <c r="F567" s="40"/>
      <c r="G567" s="40"/>
      <c r="H567" s="40"/>
      <c r="I567" s="40"/>
      <c r="J567" s="11"/>
      <c r="K567" s="11"/>
    </row>
    <row r="568" spans="2:11" s="57" customFormat="1">
      <c r="B568" s="132"/>
      <c r="D568" s="5"/>
      <c r="E568" s="40"/>
      <c r="F568" s="40"/>
      <c r="G568" s="40"/>
      <c r="H568" s="40"/>
      <c r="I568" s="40"/>
      <c r="J568" s="11"/>
      <c r="K568" s="11"/>
    </row>
    <row r="569" spans="2:11" s="57" customFormat="1">
      <c r="B569" s="132"/>
      <c r="D569" s="5"/>
      <c r="E569" s="40"/>
      <c r="F569" s="40"/>
      <c r="G569" s="40"/>
      <c r="H569" s="40"/>
      <c r="I569" s="40"/>
      <c r="J569" s="11"/>
      <c r="K569" s="11"/>
    </row>
    <row r="570" spans="2:11" s="57" customFormat="1">
      <c r="B570" s="132"/>
      <c r="D570" s="5"/>
      <c r="E570" s="40"/>
      <c r="F570" s="40"/>
      <c r="G570" s="40"/>
      <c r="H570" s="40"/>
      <c r="I570" s="40"/>
      <c r="J570" s="11"/>
      <c r="K570" s="11"/>
    </row>
    <row r="571" spans="2:11" s="57" customFormat="1">
      <c r="B571" s="132"/>
      <c r="D571" s="5"/>
      <c r="E571" s="40"/>
      <c r="F571" s="40"/>
      <c r="G571" s="40"/>
      <c r="H571" s="40"/>
      <c r="I571" s="40"/>
      <c r="J571" s="11"/>
      <c r="K571" s="11"/>
    </row>
    <row r="572" spans="2:11" s="57" customFormat="1">
      <c r="B572" s="132"/>
      <c r="D572" s="5"/>
      <c r="E572" s="40"/>
      <c r="F572" s="40"/>
      <c r="G572" s="40"/>
      <c r="H572" s="40"/>
      <c r="I572" s="40"/>
      <c r="J572" s="11"/>
      <c r="K572" s="11"/>
    </row>
    <row r="573" spans="2:11" s="57" customFormat="1">
      <c r="B573" s="132"/>
      <c r="D573" s="5"/>
      <c r="E573" s="40"/>
      <c r="F573" s="40"/>
      <c r="G573" s="40"/>
      <c r="H573" s="40"/>
      <c r="I573" s="40"/>
      <c r="J573" s="11"/>
      <c r="K573" s="11"/>
    </row>
    <row r="574" spans="2:11" s="57" customFormat="1">
      <c r="B574" s="132"/>
      <c r="D574" s="5"/>
      <c r="E574" s="40"/>
      <c r="F574" s="40"/>
      <c r="G574" s="40"/>
      <c r="H574" s="40"/>
      <c r="I574" s="40"/>
      <c r="J574" s="11"/>
      <c r="K574" s="11"/>
    </row>
    <row r="575" spans="2:11" s="57" customFormat="1">
      <c r="B575" s="132"/>
      <c r="D575" s="5"/>
      <c r="E575" s="40"/>
      <c r="F575" s="40"/>
      <c r="G575" s="40"/>
      <c r="H575" s="40"/>
      <c r="I575" s="40"/>
      <c r="J575" s="11"/>
      <c r="K575" s="11"/>
    </row>
    <row r="576" spans="2:11" s="57" customFormat="1">
      <c r="B576" s="132"/>
      <c r="D576" s="5"/>
      <c r="E576" s="40"/>
      <c r="F576" s="40"/>
      <c r="G576" s="40"/>
      <c r="H576" s="40"/>
      <c r="I576" s="40"/>
      <c r="J576" s="11"/>
      <c r="K576" s="11"/>
    </row>
    <row r="577" spans="2:11" s="57" customFormat="1">
      <c r="B577" s="132"/>
      <c r="D577" s="5"/>
      <c r="E577" s="40"/>
      <c r="F577" s="40"/>
      <c r="G577" s="40"/>
      <c r="H577" s="40"/>
      <c r="I577" s="40"/>
      <c r="J577" s="11"/>
      <c r="K577" s="11"/>
    </row>
    <row r="578" spans="2:11" s="57" customFormat="1">
      <c r="B578" s="132"/>
      <c r="D578" s="5"/>
      <c r="E578" s="40"/>
      <c r="F578" s="40"/>
      <c r="G578" s="40"/>
      <c r="H578" s="40"/>
      <c r="I578" s="40"/>
      <c r="J578" s="11"/>
      <c r="K578" s="11"/>
    </row>
    <row r="579" spans="2:11" s="57" customFormat="1">
      <c r="B579" s="132"/>
      <c r="D579" s="5"/>
      <c r="E579" s="40"/>
      <c r="F579" s="40"/>
      <c r="G579" s="40"/>
      <c r="H579" s="40"/>
      <c r="I579" s="40"/>
      <c r="J579" s="11"/>
      <c r="K579" s="11"/>
    </row>
    <row r="580" spans="2:11" s="57" customFormat="1">
      <c r="B580" s="132"/>
      <c r="D580" s="5"/>
      <c r="E580" s="40"/>
      <c r="F580" s="40"/>
      <c r="G580" s="40"/>
      <c r="H580" s="40"/>
      <c r="I580" s="40"/>
      <c r="J580" s="11"/>
      <c r="K580" s="11"/>
    </row>
    <row r="581" spans="2:11" s="57" customFormat="1">
      <c r="B581" s="132"/>
      <c r="D581" s="5"/>
      <c r="E581" s="40"/>
      <c r="F581" s="40"/>
      <c r="G581" s="40"/>
      <c r="H581" s="40"/>
      <c r="I581" s="40"/>
      <c r="J581" s="11"/>
      <c r="K581" s="11"/>
    </row>
    <row r="582" spans="2:11" s="57" customFormat="1">
      <c r="B582" s="132"/>
      <c r="D582" s="5"/>
      <c r="E582" s="40"/>
      <c r="F582" s="40"/>
      <c r="G582" s="40"/>
      <c r="H582" s="40"/>
      <c r="I582" s="40"/>
      <c r="J582" s="11"/>
      <c r="K582" s="11"/>
    </row>
    <row r="583" spans="2:11" s="57" customFormat="1">
      <c r="B583" s="132"/>
      <c r="D583" s="5"/>
      <c r="E583" s="40"/>
      <c r="F583" s="40"/>
      <c r="G583" s="40"/>
      <c r="H583" s="40"/>
      <c r="I583" s="40"/>
      <c r="J583" s="11"/>
      <c r="K583" s="11"/>
    </row>
    <row r="584" spans="2:11" s="57" customFormat="1">
      <c r="B584" s="132"/>
      <c r="D584" s="5"/>
      <c r="E584" s="40"/>
      <c r="F584" s="40"/>
      <c r="G584" s="40"/>
      <c r="H584" s="40"/>
      <c r="I584" s="40"/>
      <c r="J584" s="11"/>
      <c r="K584" s="11"/>
    </row>
    <row r="585" spans="2:11" s="57" customFormat="1">
      <c r="B585" s="132"/>
      <c r="D585" s="5"/>
      <c r="E585" s="40"/>
      <c r="F585" s="40"/>
      <c r="G585" s="40"/>
      <c r="H585" s="40"/>
      <c r="I585" s="40"/>
      <c r="J585" s="11"/>
      <c r="K585" s="11"/>
    </row>
    <row r="586" spans="2:11" s="57" customFormat="1">
      <c r="B586" s="132"/>
      <c r="D586" s="5"/>
      <c r="E586" s="40"/>
      <c r="F586" s="40"/>
      <c r="G586" s="40"/>
      <c r="H586" s="40"/>
      <c r="I586" s="40"/>
      <c r="J586" s="11"/>
      <c r="K586" s="11"/>
    </row>
    <row r="587" spans="2:11" s="57" customFormat="1">
      <c r="B587" s="132"/>
      <c r="D587" s="5"/>
      <c r="E587" s="40"/>
      <c r="F587" s="40"/>
      <c r="G587" s="40"/>
      <c r="H587" s="40"/>
      <c r="I587" s="40"/>
      <c r="J587" s="11"/>
      <c r="K587" s="11"/>
    </row>
    <row r="588" spans="2:11" s="57" customFormat="1">
      <c r="B588" s="132"/>
      <c r="D588" s="5"/>
      <c r="E588" s="40"/>
      <c r="F588" s="40"/>
      <c r="G588" s="40"/>
      <c r="H588" s="40"/>
      <c r="I588" s="40"/>
      <c r="J588" s="11"/>
      <c r="K588" s="11"/>
    </row>
    <row r="589" spans="2:11" s="57" customFormat="1">
      <c r="B589" s="132"/>
      <c r="D589" s="5"/>
      <c r="E589" s="40"/>
      <c r="F589" s="40"/>
      <c r="G589" s="40"/>
      <c r="H589" s="40"/>
      <c r="I589" s="40"/>
      <c r="J589" s="11"/>
      <c r="K589" s="11"/>
    </row>
    <row r="590" spans="2:11" s="57" customFormat="1">
      <c r="B590" s="132"/>
      <c r="D590" s="5"/>
      <c r="E590" s="40"/>
      <c r="F590" s="40"/>
      <c r="G590" s="40"/>
      <c r="H590" s="40"/>
      <c r="I590" s="40"/>
      <c r="J590" s="11"/>
      <c r="K590" s="11"/>
    </row>
    <row r="591" spans="2:11" s="57" customFormat="1">
      <c r="B591" s="132"/>
      <c r="D591" s="5"/>
      <c r="E591" s="40"/>
      <c r="F591" s="40"/>
      <c r="G591" s="40"/>
      <c r="H591" s="40"/>
      <c r="I591" s="40"/>
      <c r="J591" s="11"/>
      <c r="K591" s="11"/>
    </row>
    <row r="592" spans="2:11" s="57" customFormat="1">
      <c r="B592" s="132"/>
      <c r="D592" s="5"/>
      <c r="E592" s="40"/>
      <c r="F592" s="40"/>
      <c r="G592" s="40"/>
      <c r="H592" s="40"/>
      <c r="I592" s="40"/>
      <c r="J592" s="11"/>
      <c r="K592" s="11"/>
    </row>
    <row r="593" spans="2:11" s="57" customFormat="1">
      <c r="B593" s="132"/>
      <c r="D593" s="5"/>
      <c r="E593" s="40"/>
      <c r="F593" s="40"/>
      <c r="G593" s="40"/>
      <c r="H593" s="40"/>
      <c r="I593" s="40"/>
      <c r="J593" s="11"/>
      <c r="K593" s="11"/>
    </row>
    <row r="594" spans="2:11" s="57" customFormat="1">
      <c r="B594" s="132"/>
      <c r="D594" s="5"/>
      <c r="E594" s="40"/>
      <c r="F594" s="40"/>
      <c r="G594" s="40"/>
      <c r="H594" s="40"/>
      <c r="I594" s="40"/>
      <c r="J594" s="11"/>
      <c r="K594" s="11"/>
    </row>
    <row r="595" spans="2:11" s="57" customFormat="1">
      <c r="B595" s="132"/>
      <c r="D595" s="5"/>
      <c r="E595" s="40"/>
      <c r="F595" s="40"/>
      <c r="G595" s="40"/>
      <c r="H595" s="40"/>
      <c r="I595" s="40"/>
      <c r="J595" s="11"/>
      <c r="K595" s="11"/>
    </row>
    <row r="596" spans="2:11" s="57" customFormat="1">
      <c r="B596" s="132"/>
      <c r="D596" s="5"/>
      <c r="E596" s="40"/>
      <c r="F596" s="40"/>
      <c r="G596" s="40"/>
      <c r="H596" s="40"/>
      <c r="I596" s="40"/>
      <c r="J596" s="11"/>
      <c r="K596" s="11"/>
    </row>
    <row r="597" spans="2:11" s="57" customFormat="1">
      <c r="B597" s="132"/>
      <c r="D597" s="5"/>
      <c r="E597" s="40"/>
      <c r="F597" s="40"/>
      <c r="G597" s="40"/>
      <c r="H597" s="40"/>
      <c r="I597" s="40"/>
      <c r="J597" s="11"/>
      <c r="K597" s="11"/>
    </row>
    <row r="598" spans="2:11" s="57" customFormat="1">
      <c r="B598" s="132"/>
      <c r="D598" s="5"/>
      <c r="E598" s="40"/>
      <c r="F598" s="40"/>
      <c r="G598" s="40"/>
      <c r="H598" s="40"/>
      <c r="I598" s="40"/>
      <c r="J598" s="11"/>
      <c r="K598" s="11"/>
    </row>
    <row r="599" spans="2:11" s="57" customFormat="1">
      <c r="B599" s="132"/>
      <c r="D599" s="5"/>
      <c r="E599" s="40"/>
      <c r="F599" s="40"/>
      <c r="G599" s="40"/>
      <c r="H599" s="40"/>
      <c r="I599" s="40"/>
      <c r="J599" s="11"/>
      <c r="K599" s="11"/>
    </row>
    <row r="600" spans="2:11" s="57" customFormat="1">
      <c r="B600" s="132"/>
      <c r="D600" s="5"/>
      <c r="E600" s="40"/>
      <c r="F600" s="40"/>
      <c r="G600" s="40"/>
      <c r="H600" s="40"/>
      <c r="I600" s="40"/>
      <c r="J600" s="11"/>
      <c r="K600" s="11"/>
    </row>
    <row r="601" spans="2:11" s="57" customFormat="1">
      <c r="B601" s="132"/>
      <c r="D601" s="5"/>
      <c r="E601" s="40"/>
      <c r="F601" s="40"/>
      <c r="G601" s="40"/>
      <c r="H601" s="40"/>
      <c r="I601" s="40"/>
      <c r="J601" s="11"/>
      <c r="K601" s="11"/>
    </row>
    <row r="602" spans="2:11" s="57" customFormat="1">
      <c r="B602" s="132"/>
      <c r="D602" s="5"/>
      <c r="E602" s="40"/>
      <c r="F602" s="40"/>
      <c r="G602" s="40"/>
      <c r="H602" s="40"/>
      <c r="I602" s="40"/>
      <c r="J602" s="11"/>
      <c r="K602" s="11"/>
    </row>
    <row r="603" spans="2:11" s="57" customFormat="1">
      <c r="B603" s="132"/>
      <c r="D603" s="5"/>
      <c r="E603" s="40"/>
      <c r="F603" s="40"/>
      <c r="G603" s="40"/>
      <c r="H603" s="40"/>
      <c r="I603" s="40"/>
      <c r="J603" s="11"/>
      <c r="K603" s="11"/>
    </row>
    <row r="604" spans="2:11" s="57" customFormat="1">
      <c r="B604" s="132"/>
      <c r="D604" s="5"/>
      <c r="E604" s="40"/>
      <c r="F604" s="40"/>
      <c r="G604" s="40"/>
      <c r="H604" s="40"/>
      <c r="I604" s="40"/>
      <c r="J604" s="11"/>
      <c r="K604" s="11"/>
    </row>
    <row r="605" spans="2:11" s="57" customFormat="1">
      <c r="B605" s="132"/>
      <c r="D605" s="5"/>
      <c r="E605" s="40"/>
      <c r="F605" s="40"/>
      <c r="G605" s="40"/>
      <c r="H605" s="40"/>
      <c r="I605" s="40"/>
      <c r="J605" s="11"/>
      <c r="K605" s="11"/>
    </row>
    <row r="606" spans="2:11" s="57" customFormat="1">
      <c r="B606" s="132"/>
      <c r="D606" s="5"/>
      <c r="E606" s="40"/>
      <c r="F606" s="40"/>
      <c r="G606" s="40"/>
      <c r="H606" s="40"/>
      <c r="I606" s="40"/>
      <c r="J606" s="11"/>
      <c r="K606" s="11"/>
    </row>
    <row r="607" spans="2:11" s="57" customFormat="1">
      <c r="B607" s="132"/>
      <c r="D607" s="5"/>
      <c r="E607" s="40"/>
      <c r="F607" s="40"/>
      <c r="G607" s="40"/>
      <c r="H607" s="40"/>
      <c r="I607" s="40"/>
      <c r="J607" s="11"/>
      <c r="K607" s="11"/>
    </row>
    <row r="608" spans="2:11" s="57" customFormat="1">
      <c r="B608" s="132"/>
      <c r="D608" s="5"/>
      <c r="E608" s="40"/>
      <c r="F608" s="40"/>
      <c r="G608" s="40"/>
      <c r="H608" s="40"/>
      <c r="I608" s="40"/>
      <c r="J608" s="11"/>
      <c r="K608" s="11"/>
    </row>
    <row r="609" spans="2:11" s="57" customFormat="1">
      <c r="B609" s="132"/>
      <c r="D609" s="5"/>
      <c r="E609" s="40"/>
      <c r="F609" s="40"/>
      <c r="G609" s="40"/>
      <c r="H609" s="40"/>
      <c r="I609" s="40"/>
      <c r="J609" s="11"/>
      <c r="K609" s="11"/>
    </row>
    <row r="610" spans="2:11" s="57" customFormat="1">
      <c r="B610" s="132"/>
      <c r="D610" s="5"/>
      <c r="E610" s="40"/>
      <c r="F610" s="40"/>
      <c r="G610" s="40"/>
      <c r="H610" s="40"/>
      <c r="I610" s="40"/>
      <c r="J610" s="11"/>
      <c r="K610" s="11"/>
    </row>
    <row r="611" spans="2:11" s="57" customFormat="1">
      <c r="B611" s="132"/>
      <c r="D611" s="5"/>
      <c r="E611" s="40"/>
      <c r="F611" s="40"/>
      <c r="G611" s="40"/>
      <c r="H611" s="40"/>
      <c r="I611" s="40"/>
      <c r="J611" s="11"/>
      <c r="K611" s="11"/>
    </row>
    <row r="612" spans="2:11" s="57" customFormat="1">
      <c r="B612" s="132"/>
      <c r="D612" s="5"/>
      <c r="E612" s="40"/>
      <c r="F612" s="40"/>
      <c r="G612" s="40"/>
      <c r="H612" s="40"/>
      <c r="I612" s="40"/>
      <c r="J612" s="11"/>
      <c r="K612" s="11"/>
    </row>
    <row r="613" spans="2:11" s="57" customFormat="1">
      <c r="B613" s="132"/>
      <c r="D613" s="5"/>
      <c r="E613" s="40"/>
      <c r="F613" s="40"/>
      <c r="G613" s="40"/>
      <c r="H613" s="40"/>
      <c r="I613" s="40"/>
      <c r="J613" s="11"/>
      <c r="K613" s="11"/>
    </row>
    <row r="614" spans="2:11" s="57" customFormat="1">
      <c r="B614" s="132"/>
      <c r="D614" s="5"/>
      <c r="E614" s="40"/>
      <c r="F614" s="40"/>
      <c r="G614" s="40"/>
      <c r="H614" s="40"/>
      <c r="I614" s="40"/>
      <c r="J614" s="11"/>
      <c r="K614" s="11"/>
    </row>
    <row r="615" spans="2:11" s="57" customFormat="1">
      <c r="B615" s="132"/>
      <c r="D615" s="5"/>
      <c r="E615" s="40"/>
      <c r="F615" s="40"/>
      <c r="G615" s="40"/>
      <c r="H615" s="40"/>
      <c r="I615" s="40"/>
      <c r="J615" s="11"/>
      <c r="K615" s="11"/>
    </row>
    <row r="616" spans="2:11" s="57" customFormat="1">
      <c r="B616" s="132"/>
      <c r="D616" s="5"/>
      <c r="E616" s="40"/>
      <c r="F616" s="40"/>
      <c r="G616" s="40"/>
      <c r="H616" s="40"/>
      <c r="I616" s="40"/>
      <c r="J616" s="11"/>
      <c r="K616" s="11"/>
    </row>
    <row r="617" spans="2:11" s="57" customFormat="1">
      <c r="B617" s="132"/>
      <c r="D617" s="5"/>
      <c r="E617" s="40"/>
      <c r="F617" s="40"/>
      <c r="G617" s="40"/>
      <c r="H617" s="40"/>
      <c r="I617" s="40"/>
      <c r="J617" s="11"/>
      <c r="K617" s="11"/>
    </row>
    <row r="618" spans="2:11" s="57" customFormat="1">
      <c r="B618" s="132"/>
      <c r="D618" s="5"/>
      <c r="E618" s="40"/>
      <c r="F618" s="40"/>
      <c r="G618" s="40"/>
      <c r="H618" s="40"/>
      <c r="I618" s="40"/>
      <c r="J618" s="11"/>
      <c r="K618" s="11"/>
    </row>
    <row r="619" spans="2:11" s="57" customFormat="1">
      <c r="B619" s="132"/>
      <c r="D619" s="5"/>
      <c r="E619" s="40"/>
      <c r="F619" s="40"/>
      <c r="G619" s="40"/>
      <c r="H619" s="40"/>
      <c r="I619" s="40"/>
      <c r="J619" s="11"/>
      <c r="K619" s="11"/>
    </row>
    <row r="620" spans="2:11" s="57" customFormat="1">
      <c r="B620" s="132"/>
      <c r="D620" s="5"/>
      <c r="E620" s="40"/>
      <c r="F620" s="40"/>
      <c r="G620" s="40"/>
      <c r="H620" s="40"/>
      <c r="I620" s="40"/>
      <c r="J620" s="11"/>
      <c r="K620" s="11"/>
    </row>
    <row r="621" spans="2:11" s="57" customFormat="1">
      <c r="B621" s="132"/>
      <c r="D621" s="5"/>
      <c r="E621" s="40"/>
      <c r="F621" s="40"/>
      <c r="G621" s="40"/>
      <c r="H621" s="40"/>
      <c r="I621" s="40"/>
      <c r="J621" s="11"/>
      <c r="K621" s="11"/>
    </row>
    <row r="622" spans="2:11" s="57" customFormat="1">
      <c r="B622" s="132"/>
      <c r="D622" s="5"/>
      <c r="E622" s="40"/>
      <c r="F622" s="40"/>
      <c r="G622" s="40"/>
      <c r="H622" s="40"/>
      <c r="I622" s="40"/>
      <c r="J622" s="11"/>
      <c r="K622" s="11"/>
    </row>
    <row r="623" spans="2:11" s="57" customFormat="1">
      <c r="B623" s="132"/>
      <c r="D623" s="5"/>
      <c r="E623" s="40"/>
      <c r="F623" s="40"/>
      <c r="G623" s="40"/>
      <c r="H623" s="40"/>
      <c r="I623" s="40"/>
      <c r="J623" s="11"/>
      <c r="K623" s="11"/>
    </row>
    <row r="624" spans="2:11" s="57" customFormat="1">
      <c r="B624" s="132"/>
      <c r="D624" s="5"/>
      <c r="E624" s="40"/>
      <c r="F624" s="40"/>
      <c r="G624" s="40"/>
      <c r="H624" s="40"/>
      <c r="I624" s="40"/>
      <c r="J624" s="11"/>
      <c r="K624" s="11"/>
    </row>
    <row r="625" spans="2:11" s="57" customFormat="1">
      <c r="B625" s="132"/>
      <c r="D625" s="5"/>
      <c r="E625" s="40"/>
      <c r="F625" s="40"/>
      <c r="G625" s="40"/>
      <c r="H625" s="40"/>
      <c r="I625" s="40"/>
      <c r="J625" s="11"/>
      <c r="K625" s="11"/>
    </row>
    <row r="626" spans="2:11" s="57" customFormat="1">
      <c r="B626" s="132"/>
      <c r="D626" s="5"/>
      <c r="E626" s="40"/>
      <c r="F626" s="40"/>
      <c r="G626" s="40"/>
      <c r="H626" s="40"/>
      <c r="I626" s="40"/>
      <c r="J626" s="11"/>
      <c r="K626" s="11"/>
    </row>
    <row r="627" spans="2:11" s="57" customFormat="1">
      <c r="B627" s="132"/>
      <c r="D627" s="5"/>
      <c r="E627" s="40"/>
      <c r="F627" s="40"/>
      <c r="G627" s="40"/>
      <c r="H627" s="40"/>
      <c r="I627" s="40"/>
      <c r="J627" s="11"/>
      <c r="K627" s="11"/>
    </row>
    <row r="628" spans="2:11" s="57" customFormat="1">
      <c r="B628" s="132"/>
      <c r="D628" s="5"/>
      <c r="E628" s="40"/>
      <c r="F628" s="40"/>
      <c r="G628" s="40"/>
      <c r="H628" s="40"/>
      <c r="I628" s="40"/>
      <c r="J628" s="11"/>
      <c r="K628" s="11"/>
    </row>
    <row r="629" spans="2:11" s="57" customFormat="1">
      <c r="B629" s="132"/>
      <c r="D629" s="5"/>
      <c r="E629" s="40"/>
      <c r="F629" s="40"/>
      <c r="G629" s="40"/>
      <c r="H629" s="40"/>
      <c r="I629" s="40"/>
      <c r="J629" s="11"/>
      <c r="K629" s="11"/>
    </row>
    <row r="630" spans="2:11" s="57" customFormat="1">
      <c r="B630" s="132"/>
      <c r="D630" s="5"/>
      <c r="E630" s="40"/>
      <c r="F630" s="40"/>
      <c r="G630" s="40"/>
      <c r="H630" s="40"/>
      <c r="I630" s="40"/>
      <c r="J630" s="11"/>
      <c r="K630" s="11"/>
    </row>
    <row r="631" spans="2:11" s="57" customFormat="1">
      <c r="B631" s="132"/>
      <c r="D631" s="5"/>
      <c r="E631" s="40"/>
      <c r="F631" s="40"/>
      <c r="G631" s="40"/>
      <c r="H631" s="40"/>
      <c r="I631" s="40"/>
      <c r="J631" s="11"/>
      <c r="K631" s="11"/>
    </row>
    <row r="632" spans="2:11" s="57" customFormat="1">
      <c r="B632" s="132"/>
      <c r="D632" s="5"/>
      <c r="E632" s="40"/>
      <c r="F632" s="40"/>
      <c r="G632" s="40"/>
      <c r="H632" s="40"/>
      <c r="I632" s="40"/>
      <c r="J632" s="11"/>
      <c r="K632" s="11"/>
    </row>
    <row r="633" spans="2:11" s="57" customFormat="1">
      <c r="B633" s="132"/>
      <c r="D633" s="5"/>
      <c r="E633" s="40"/>
      <c r="F633" s="40"/>
      <c r="G633" s="40"/>
      <c r="H633" s="40"/>
      <c r="I633" s="40"/>
      <c r="J633" s="11"/>
      <c r="K633" s="11"/>
    </row>
    <row r="634" spans="2:11" s="57" customFormat="1">
      <c r="B634" s="132"/>
      <c r="D634" s="5"/>
      <c r="E634" s="40"/>
      <c r="F634" s="40"/>
      <c r="G634" s="40"/>
      <c r="H634" s="40"/>
      <c r="I634" s="40"/>
      <c r="J634" s="11"/>
      <c r="K634" s="11"/>
    </row>
    <row r="635" spans="2:11" s="57" customFormat="1">
      <c r="B635" s="132"/>
      <c r="D635" s="5"/>
      <c r="E635" s="40"/>
      <c r="F635" s="40"/>
      <c r="G635" s="40"/>
      <c r="H635" s="40"/>
      <c r="I635" s="40"/>
      <c r="J635" s="11"/>
      <c r="K635" s="11"/>
    </row>
    <row r="636" spans="2:11" s="57" customFormat="1">
      <c r="B636" s="132"/>
      <c r="D636" s="5"/>
      <c r="E636" s="40"/>
      <c r="F636" s="40"/>
      <c r="G636" s="40"/>
      <c r="H636" s="40"/>
      <c r="I636" s="40"/>
      <c r="J636" s="11"/>
      <c r="K636" s="11"/>
    </row>
    <row r="637" spans="2:11" s="57" customFormat="1">
      <c r="B637" s="132"/>
      <c r="D637" s="5"/>
      <c r="E637" s="40"/>
      <c r="F637" s="40"/>
      <c r="G637" s="40"/>
      <c r="H637" s="40"/>
      <c r="I637" s="40"/>
      <c r="J637" s="11"/>
      <c r="K637" s="11"/>
    </row>
    <row r="638" spans="2:11" s="57" customFormat="1">
      <c r="B638" s="132"/>
      <c r="D638" s="5"/>
      <c r="E638" s="40"/>
      <c r="F638" s="40"/>
      <c r="G638" s="40"/>
      <c r="H638" s="40"/>
      <c r="I638" s="40"/>
      <c r="J638" s="11"/>
      <c r="K638" s="11"/>
    </row>
    <row r="639" spans="2:11" s="57" customFormat="1">
      <c r="B639" s="132"/>
      <c r="D639" s="5"/>
      <c r="E639" s="40"/>
      <c r="F639" s="40"/>
      <c r="G639" s="40"/>
      <c r="H639" s="40"/>
      <c r="I639" s="40"/>
      <c r="J639" s="11"/>
      <c r="K639" s="11"/>
    </row>
    <row r="640" spans="2:11" s="57" customFormat="1">
      <c r="B640" s="132"/>
      <c r="D640" s="5"/>
      <c r="E640" s="40"/>
      <c r="F640" s="40"/>
      <c r="G640" s="40"/>
      <c r="H640" s="40"/>
      <c r="I640" s="40"/>
      <c r="J640" s="11"/>
      <c r="K640" s="11"/>
    </row>
    <row r="641" spans="2:11" s="57" customFormat="1">
      <c r="B641" s="132"/>
      <c r="D641" s="5"/>
      <c r="E641" s="40"/>
      <c r="F641" s="40"/>
      <c r="G641" s="40"/>
      <c r="H641" s="40"/>
      <c r="I641" s="40"/>
      <c r="J641" s="11"/>
      <c r="K641" s="11"/>
    </row>
    <row r="642" spans="2:11" s="57" customFormat="1">
      <c r="B642" s="132"/>
      <c r="D642" s="5"/>
      <c r="E642" s="40"/>
      <c r="F642" s="40"/>
      <c r="G642" s="40"/>
      <c r="H642" s="40"/>
      <c r="I642" s="40"/>
      <c r="J642" s="11"/>
      <c r="K642" s="11"/>
    </row>
    <row r="643" spans="2:11" s="57" customFormat="1">
      <c r="B643" s="132"/>
      <c r="D643" s="5"/>
      <c r="E643" s="40"/>
      <c r="F643" s="40"/>
      <c r="G643" s="40"/>
      <c r="H643" s="40"/>
      <c r="I643" s="40"/>
      <c r="J643" s="11"/>
      <c r="K643" s="11"/>
    </row>
    <row r="644" spans="2:11" s="57" customFormat="1">
      <c r="B644" s="132"/>
      <c r="D644" s="5"/>
      <c r="E644" s="40"/>
      <c r="F644" s="40"/>
      <c r="G644" s="40"/>
      <c r="H644" s="40"/>
      <c r="I644" s="40"/>
      <c r="J644" s="11"/>
      <c r="K644" s="11"/>
    </row>
    <row r="645" spans="2:11" s="57" customFormat="1">
      <c r="B645" s="132"/>
      <c r="D645" s="5"/>
      <c r="E645" s="40"/>
      <c r="F645" s="40"/>
      <c r="G645" s="40"/>
      <c r="H645" s="40"/>
      <c r="I645" s="40"/>
      <c r="J645" s="11"/>
      <c r="K645" s="11"/>
    </row>
    <row r="646" spans="2:11" s="57" customFormat="1">
      <c r="B646" s="132"/>
      <c r="D646" s="5"/>
      <c r="E646" s="40"/>
      <c r="F646" s="40"/>
      <c r="G646" s="40"/>
      <c r="H646" s="40"/>
      <c r="I646" s="40"/>
      <c r="J646" s="11"/>
      <c r="K646" s="11"/>
    </row>
    <row r="647" spans="2:11" s="57" customFormat="1">
      <c r="B647" s="132"/>
      <c r="D647" s="5"/>
      <c r="E647" s="40"/>
      <c r="F647" s="40"/>
      <c r="G647" s="40"/>
      <c r="H647" s="40"/>
      <c r="I647" s="40"/>
      <c r="J647" s="11"/>
      <c r="K647" s="11"/>
    </row>
    <row r="648" spans="2:11" s="57" customFormat="1">
      <c r="B648" s="132"/>
      <c r="D648" s="5"/>
      <c r="E648" s="40"/>
      <c r="F648" s="40"/>
      <c r="G648" s="40"/>
      <c r="H648" s="40"/>
      <c r="I648" s="40"/>
      <c r="J648" s="11"/>
      <c r="K648" s="11"/>
    </row>
    <row r="649" spans="2:11" s="57" customFormat="1">
      <c r="B649" s="132"/>
      <c r="D649" s="5"/>
      <c r="E649" s="40"/>
      <c r="F649" s="40"/>
      <c r="G649" s="40"/>
      <c r="H649" s="40"/>
      <c r="I649" s="40"/>
      <c r="J649" s="11"/>
      <c r="K649" s="11"/>
    </row>
    <row r="650" spans="2:11" s="57" customFormat="1">
      <c r="B650" s="132"/>
      <c r="D650" s="5"/>
      <c r="E650" s="40"/>
      <c r="F650" s="40"/>
      <c r="G650" s="40"/>
      <c r="H650" s="40"/>
      <c r="I650" s="40"/>
      <c r="J650" s="11"/>
      <c r="K650" s="11"/>
    </row>
    <row r="651" spans="2:11" s="57" customFormat="1">
      <c r="B651" s="132"/>
      <c r="D651" s="5"/>
      <c r="E651" s="40"/>
      <c r="F651" s="40"/>
      <c r="G651" s="40"/>
      <c r="H651" s="40"/>
      <c r="I651" s="40"/>
      <c r="J651" s="11"/>
      <c r="K651" s="11"/>
    </row>
    <row r="652" spans="2:11" s="57" customFormat="1">
      <c r="B652" s="132"/>
      <c r="D652" s="5"/>
      <c r="E652" s="40"/>
      <c r="F652" s="40"/>
      <c r="G652" s="40"/>
      <c r="H652" s="40"/>
      <c r="I652" s="40"/>
      <c r="J652" s="11"/>
      <c r="K652" s="11"/>
    </row>
    <row r="653" spans="2:11" s="57" customFormat="1">
      <c r="B653" s="132"/>
      <c r="D653" s="5"/>
      <c r="E653" s="40"/>
      <c r="F653" s="40"/>
      <c r="G653" s="40"/>
      <c r="H653" s="40"/>
      <c r="I653" s="40"/>
      <c r="J653" s="11"/>
      <c r="K653" s="11"/>
    </row>
    <row r="654" spans="2:11" s="57" customFormat="1">
      <c r="B654" s="132"/>
      <c r="D654" s="5"/>
      <c r="E654" s="40"/>
      <c r="F654" s="40"/>
      <c r="G654" s="40"/>
      <c r="H654" s="40"/>
      <c r="I654" s="40"/>
      <c r="J654" s="11"/>
      <c r="K654" s="11"/>
    </row>
    <row r="655" spans="2:11" s="57" customFormat="1">
      <c r="B655" s="132"/>
      <c r="D655" s="5"/>
      <c r="E655" s="40"/>
      <c r="F655" s="40"/>
      <c r="G655" s="40"/>
      <c r="H655" s="40"/>
      <c r="I655" s="40"/>
      <c r="J655" s="11"/>
      <c r="K655" s="11"/>
    </row>
    <row r="656" spans="2:11" s="57" customFormat="1">
      <c r="B656" s="132"/>
      <c r="D656" s="5"/>
      <c r="E656" s="40"/>
      <c r="F656" s="40"/>
      <c r="G656" s="40"/>
      <c r="H656" s="40"/>
      <c r="I656" s="40"/>
      <c r="J656" s="11"/>
      <c r="K656" s="11"/>
    </row>
    <row r="657" spans="2:11" s="57" customFormat="1">
      <c r="B657" s="132"/>
      <c r="D657" s="5"/>
      <c r="E657" s="40"/>
      <c r="F657" s="40"/>
      <c r="G657" s="40"/>
      <c r="H657" s="40"/>
      <c r="I657" s="40"/>
      <c r="J657" s="11"/>
      <c r="K657" s="11"/>
    </row>
    <row r="658" spans="2:11" s="57" customFormat="1">
      <c r="B658" s="132"/>
      <c r="D658" s="5"/>
      <c r="E658" s="40"/>
      <c r="F658" s="40"/>
      <c r="G658" s="40"/>
      <c r="H658" s="40"/>
      <c r="I658" s="40"/>
      <c r="J658" s="11"/>
      <c r="K658" s="11"/>
    </row>
    <row r="659" spans="2:11" s="57" customFormat="1">
      <c r="B659" s="132"/>
      <c r="D659" s="5"/>
      <c r="E659" s="40"/>
      <c r="F659" s="40"/>
      <c r="G659" s="40"/>
      <c r="H659" s="40"/>
      <c r="I659" s="40"/>
      <c r="J659" s="11"/>
      <c r="K659" s="11"/>
    </row>
    <row r="660" spans="2:11" s="57" customFormat="1">
      <c r="B660" s="132"/>
      <c r="D660" s="5"/>
      <c r="E660" s="40"/>
      <c r="F660" s="40"/>
      <c r="G660" s="40"/>
      <c r="H660" s="40"/>
      <c r="I660" s="40"/>
      <c r="J660" s="11"/>
      <c r="K660" s="11"/>
    </row>
    <row r="661" spans="2:11" s="57" customFormat="1">
      <c r="B661" s="132"/>
      <c r="D661" s="5"/>
      <c r="E661" s="40"/>
      <c r="F661" s="40"/>
      <c r="G661" s="40"/>
      <c r="H661" s="40"/>
      <c r="I661" s="40"/>
      <c r="J661" s="11"/>
      <c r="K661" s="11"/>
    </row>
    <row r="662" spans="2:11" s="57" customFormat="1">
      <c r="B662" s="132"/>
      <c r="D662" s="5"/>
      <c r="E662" s="40"/>
      <c r="F662" s="40"/>
      <c r="G662" s="40"/>
      <c r="H662" s="40"/>
      <c r="I662" s="40"/>
      <c r="J662" s="11"/>
      <c r="K662" s="11"/>
    </row>
    <row r="663" spans="2:11" s="57" customFormat="1">
      <c r="B663" s="132"/>
      <c r="D663" s="5"/>
      <c r="E663" s="40"/>
      <c r="F663" s="40"/>
      <c r="G663" s="40"/>
      <c r="H663" s="40"/>
      <c r="I663" s="40"/>
      <c r="J663" s="11"/>
      <c r="K663" s="11"/>
    </row>
    <row r="664" spans="2:11" s="57" customFormat="1">
      <c r="B664" s="132"/>
      <c r="D664" s="5"/>
      <c r="E664" s="40"/>
      <c r="F664" s="40"/>
      <c r="G664" s="40"/>
      <c r="H664" s="40"/>
      <c r="I664" s="40"/>
      <c r="J664" s="11"/>
      <c r="K664" s="11"/>
    </row>
    <row r="665" spans="2:11" s="57" customFormat="1">
      <c r="B665" s="132"/>
      <c r="D665" s="5"/>
      <c r="E665" s="40"/>
      <c r="F665" s="40"/>
      <c r="G665" s="40"/>
      <c r="H665" s="40"/>
      <c r="I665" s="40"/>
      <c r="J665" s="11"/>
      <c r="K665" s="11"/>
    </row>
    <row r="666" spans="2:11" s="57" customFormat="1">
      <c r="B666" s="132"/>
      <c r="D666" s="5"/>
      <c r="E666" s="40"/>
      <c r="F666" s="40"/>
      <c r="G666" s="40"/>
      <c r="H666" s="40"/>
      <c r="I666" s="40"/>
      <c r="J666" s="11"/>
      <c r="K666" s="11"/>
    </row>
    <row r="667" spans="2:11" s="57" customFormat="1">
      <c r="B667" s="132"/>
      <c r="D667" s="5"/>
      <c r="E667" s="40"/>
      <c r="F667" s="40"/>
      <c r="G667" s="40"/>
      <c r="H667" s="40"/>
      <c r="I667" s="40"/>
      <c r="J667" s="11"/>
      <c r="K667" s="11"/>
    </row>
    <row r="668" spans="2:11" s="57" customFormat="1">
      <c r="B668" s="132"/>
      <c r="D668" s="5"/>
      <c r="E668" s="40"/>
      <c r="F668" s="40"/>
      <c r="G668" s="40"/>
      <c r="H668" s="40"/>
      <c r="I668" s="40"/>
      <c r="J668" s="11"/>
      <c r="K668" s="11"/>
    </row>
    <row r="669" spans="2:11" s="57" customFormat="1">
      <c r="B669" s="132"/>
      <c r="D669" s="5"/>
      <c r="E669" s="40"/>
      <c r="F669" s="40"/>
      <c r="G669" s="40"/>
      <c r="H669" s="40"/>
      <c r="I669" s="40"/>
      <c r="J669" s="11"/>
      <c r="K669" s="11"/>
    </row>
    <row r="670" spans="2:11" s="57" customFormat="1">
      <c r="B670" s="132"/>
      <c r="D670" s="5"/>
      <c r="E670" s="40"/>
      <c r="F670" s="40"/>
      <c r="G670" s="40"/>
      <c r="H670" s="40"/>
      <c r="I670" s="40"/>
      <c r="J670" s="11"/>
      <c r="K670" s="11"/>
    </row>
    <row r="671" spans="2:11" s="57" customFormat="1">
      <c r="B671" s="132"/>
      <c r="D671" s="5"/>
      <c r="E671" s="40"/>
      <c r="F671" s="40"/>
      <c r="G671" s="40"/>
      <c r="H671" s="40"/>
      <c r="I671" s="40"/>
      <c r="J671" s="11"/>
      <c r="K671" s="11"/>
    </row>
    <row r="672" spans="2:11" s="57" customFormat="1">
      <c r="B672" s="132"/>
      <c r="D672" s="5"/>
      <c r="E672" s="40"/>
      <c r="F672" s="40"/>
      <c r="G672" s="40"/>
      <c r="H672" s="40"/>
      <c r="I672" s="40"/>
      <c r="J672" s="11"/>
      <c r="K672" s="11"/>
    </row>
    <row r="673" spans="2:11" s="57" customFormat="1">
      <c r="B673" s="132"/>
      <c r="D673" s="5"/>
      <c r="E673" s="40"/>
      <c r="F673" s="40"/>
      <c r="G673" s="40"/>
      <c r="H673" s="40"/>
      <c r="I673" s="40"/>
      <c r="J673" s="11"/>
      <c r="K673" s="11"/>
    </row>
    <row r="674" spans="2:11" s="57" customFormat="1">
      <c r="B674" s="132"/>
      <c r="D674" s="5"/>
      <c r="E674" s="40"/>
      <c r="F674" s="40"/>
      <c r="G674" s="40"/>
      <c r="H674" s="40"/>
      <c r="I674" s="40"/>
      <c r="J674" s="11"/>
      <c r="K674" s="11"/>
    </row>
    <row r="675" spans="2:11" s="57" customFormat="1">
      <c r="B675" s="132"/>
      <c r="D675" s="5"/>
      <c r="E675" s="40"/>
      <c r="F675" s="40"/>
      <c r="G675" s="40"/>
      <c r="H675" s="40"/>
      <c r="I675" s="40"/>
      <c r="J675" s="11"/>
      <c r="K675" s="11"/>
    </row>
    <row r="676" spans="2:11" s="57" customFormat="1">
      <c r="B676" s="132"/>
      <c r="D676" s="5"/>
      <c r="E676" s="40"/>
      <c r="F676" s="40"/>
      <c r="G676" s="40"/>
      <c r="H676" s="40"/>
      <c r="I676" s="40"/>
      <c r="J676" s="11"/>
      <c r="K676" s="11"/>
    </row>
    <row r="677" spans="2:11" s="57" customFormat="1">
      <c r="B677" s="132"/>
      <c r="D677" s="5"/>
      <c r="E677" s="40"/>
      <c r="F677" s="40"/>
      <c r="G677" s="40"/>
      <c r="H677" s="40"/>
      <c r="I677" s="40"/>
      <c r="J677" s="11"/>
      <c r="K677" s="11"/>
    </row>
    <row r="678" spans="2:11" s="57" customFormat="1">
      <c r="B678" s="132"/>
      <c r="D678" s="5"/>
      <c r="E678" s="40"/>
      <c r="F678" s="40"/>
      <c r="G678" s="40"/>
      <c r="H678" s="40"/>
      <c r="I678" s="40"/>
      <c r="J678" s="11"/>
      <c r="K678" s="11"/>
    </row>
    <row r="679" spans="2:11" s="57" customFormat="1">
      <c r="B679" s="132"/>
      <c r="D679" s="5"/>
      <c r="E679" s="40"/>
      <c r="F679" s="40"/>
      <c r="G679" s="40"/>
      <c r="H679" s="40"/>
      <c r="I679" s="40"/>
      <c r="J679" s="11"/>
      <c r="K679" s="11"/>
    </row>
    <row r="680" spans="2:11" s="57" customFormat="1">
      <c r="B680" s="132"/>
      <c r="D680" s="5"/>
      <c r="E680" s="40"/>
      <c r="F680" s="40"/>
      <c r="G680" s="40"/>
      <c r="H680" s="40"/>
      <c r="I680" s="40"/>
      <c r="J680" s="11"/>
      <c r="K680" s="11"/>
    </row>
    <row r="681" spans="2:11" s="57" customFormat="1">
      <c r="B681" s="132"/>
      <c r="D681" s="5"/>
      <c r="E681" s="40"/>
      <c r="F681" s="40"/>
      <c r="G681" s="40"/>
      <c r="H681" s="40"/>
      <c r="I681" s="40"/>
      <c r="J681" s="11"/>
      <c r="K681" s="11"/>
    </row>
    <row r="682" spans="2:11" s="57" customFormat="1">
      <c r="B682" s="132"/>
      <c r="D682" s="5"/>
      <c r="E682" s="40"/>
      <c r="F682" s="40"/>
      <c r="G682" s="40"/>
      <c r="H682" s="40"/>
      <c r="I682" s="40"/>
      <c r="J682" s="11"/>
      <c r="K682" s="11"/>
    </row>
    <row r="683" spans="2:11" s="57" customFormat="1">
      <c r="B683" s="132"/>
      <c r="D683" s="5"/>
      <c r="E683" s="40"/>
      <c r="F683" s="40"/>
      <c r="G683" s="40"/>
      <c r="H683" s="40"/>
      <c r="I683" s="40"/>
      <c r="J683" s="11"/>
      <c r="K683" s="11"/>
    </row>
    <row r="684" spans="2:11" s="57" customFormat="1">
      <c r="B684" s="132"/>
      <c r="D684" s="5"/>
      <c r="E684" s="40"/>
      <c r="F684" s="40"/>
      <c r="G684" s="40"/>
      <c r="H684" s="40"/>
      <c r="I684" s="40"/>
      <c r="J684" s="11"/>
      <c r="K684" s="11"/>
    </row>
    <row r="685" spans="2:11" s="57" customFormat="1">
      <c r="B685" s="132"/>
      <c r="D685" s="5"/>
      <c r="E685" s="40"/>
      <c r="F685" s="40"/>
      <c r="G685" s="40"/>
      <c r="H685" s="40"/>
      <c r="I685" s="40"/>
      <c r="J685" s="11"/>
      <c r="K685" s="11"/>
    </row>
    <row r="686" spans="2:11" s="57" customFormat="1">
      <c r="B686" s="132"/>
      <c r="D686" s="5"/>
      <c r="E686" s="40"/>
      <c r="F686" s="40"/>
      <c r="G686" s="40"/>
      <c r="H686" s="40"/>
      <c r="I686" s="40"/>
      <c r="J686" s="11"/>
      <c r="K686" s="11"/>
    </row>
    <row r="687" spans="2:11" s="57" customFormat="1">
      <c r="B687" s="132"/>
      <c r="D687" s="5"/>
      <c r="E687" s="40"/>
      <c r="F687" s="40"/>
      <c r="G687" s="40"/>
      <c r="H687" s="40"/>
      <c r="I687" s="40"/>
      <c r="J687" s="11"/>
      <c r="K687" s="11"/>
    </row>
    <row r="688" spans="2:11" s="57" customFormat="1">
      <c r="B688" s="132"/>
      <c r="D688" s="5"/>
      <c r="E688" s="40"/>
      <c r="F688" s="40"/>
      <c r="G688" s="40"/>
      <c r="H688" s="40"/>
      <c r="I688" s="40"/>
      <c r="J688" s="11"/>
      <c r="K688" s="11"/>
    </row>
    <row r="689" spans="2:11" s="57" customFormat="1">
      <c r="B689" s="132"/>
      <c r="D689" s="5"/>
      <c r="E689" s="40"/>
      <c r="F689" s="40"/>
      <c r="G689" s="40"/>
      <c r="H689" s="40"/>
      <c r="I689" s="40"/>
      <c r="J689" s="11"/>
      <c r="K689" s="11"/>
    </row>
    <row r="690" spans="2:11" s="57" customFormat="1">
      <c r="B690" s="132"/>
      <c r="D690" s="5"/>
      <c r="E690" s="40"/>
      <c r="F690" s="40"/>
      <c r="G690" s="40"/>
      <c r="H690" s="40"/>
      <c r="I690" s="40"/>
      <c r="J690" s="11"/>
      <c r="K690" s="11"/>
    </row>
    <row r="691" spans="2:11" s="57" customFormat="1">
      <c r="B691" s="132"/>
      <c r="D691" s="5"/>
      <c r="E691" s="40"/>
      <c r="F691" s="40"/>
      <c r="G691" s="40"/>
      <c r="H691" s="40"/>
      <c r="I691" s="40"/>
      <c r="J691" s="11"/>
      <c r="K691" s="11"/>
    </row>
    <row r="692" spans="2:11" s="57" customFormat="1">
      <c r="B692" s="132"/>
      <c r="D692" s="5"/>
      <c r="E692" s="40"/>
      <c r="F692" s="40"/>
      <c r="G692" s="40"/>
      <c r="H692" s="40"/>
      <c r="I692" s="40"/>
      <c r="J692" s="11"/>
      <c r="K692" s="11"/>
    </row>
    <row r="693" spans="2:11" s="57" customFormat="1">
      <c r="B693" s="132"/>
      <c r="D693" s="5"/>
      <c r="E693" s="40"/>
      <c r="F693" s="40"/>
      <c r="G693" s="40"/>
      <c r="H693" s="40"/>
      <c r="I693" s="40"/>
      <c r="J693" s="11"/>
      <c r="K693" s="11"/>
    </row>
    <row r="694" spans="2:11" s="57" customFormat="1">
      <c r="B694" s="132"/>
      <c r="D694" s="5"/>
      <c r="E694" s="40"/>
      <c r="F694" s="40"/>
      <c r="G694" s="40"/>
      <c r="H694" s="40"/>
      <c r="I694" s="40"/>
      <c r="J694" s="11"/>
      <c r="K694" s="11"/>
    </row>
    <row r="695" spans="2:11" s="57" customFormat="1">
      <c r="B695" s="132"/>
      <c r="D695" s="5"/>
      <c r="E695" s="40"/>
      <c r="F695" s="40"/>
      <c r="G695" s="40"/>
      <c r="H695" s="40"/>
      <c r="I695" s="40"/>
      <c r="J695" s="11"/>
      <c r="K695" s="11"/>
    </row>
    <row r="696" spans="2:11" s="57" customFormat="1">
      <c r="B696" s="132"/>
      <c r="D696" s="5"/>
      <c r="E696" s="40"/>
      <c r="F696" s="40"/>
      <c r="G696" s="40"/>
      <c r="H696" s="40"/>
      <c r="I696" s="40"/>
      <c r="J696" s="11"/>
      <c r="K696" s="11"/>
    </row>
    <row r="697" spans="2:11" s="57" customFormat="1">
      <c r="B697" s="132"/>
      <c r="D697" s="5"/>
      <c r="E697" s="40"/>
      <c r="F697" s="40"/>
      <c r="G697" s="40"/>
      <c r="H697" s="40"/>
      <c r="I697" s="40"/>
      <c r="J697" s="11"/>
      <c r="K697" s="11"/>
    </row>
    <row r="698" spans="2:11" s="57" customFormat="1">
      <c r="B698" s="132"/>
      <c r="D698" s="5"/>
      <c r="E698" s="40"/>
      <c r="F698" s="40"/>
      <c r="G698" s="40"/>
      <c r="H698" s="40"/>
      <c r="I698" s="40"/>
      <c r="J698" s="11"/>
      <c r="K698" s="11"/>
    </row>
    <row r="699" spans="2:11" s="57" customFormat="1">
      <c r="B699" s="132"/>
      <c r="D699" s="5"/>
      <c r="E699" s="40"/>
      <c r="F699" s="40"/>
      <c r="G699" s="40"/>
      <c r="H699" s="40"/>
      <c r="I699" s="40"/>
      <c r="J699" s="11"/>
      <c r="K699" s="11"/>
    </row>
    <row r="700" spans="2:11" s="57" customFormat="1">
      <c r="B700" s="132"/>
      <c r="D700" s="5"/>
      <c r="E700" s="40"/>
      <c r="F700" s="40"/>
      <c r="G700" s="40"/>
      <c r="H700" s="40"/>
      <c r="I700" s="40"/>
      <c r="J700" s="11"/>
      <c r="K700" s="11"/>
    </row>
    <row r="701" spans="2:11" s="57" customFormat="1">
      <c r="B701" s="132"/>
      <c r="D701" s="5"/>
      <c r="E701" s="40"/>
      <c r="F701" s="40"/>
      <c r="G701" s="40"/>
      <c r="H701" s="40"/>
      <c r="I701" s="40"/>
      <c r="J701" s="11"/>
      <c r="K701" s="11"/>
    </row>
    <row r="702" spans="2:11" s="57" customFormat="1">
      <c r="B702" s="132"/>
      <c r="D702" s="5"/>
      <c r="E702" s="40"/>
      <c r="F702" s="40"/>
      <c r="G702" s="40"/>
      <c r="H702" s="40"/>
      <c r="I702" s="40"/>
      <c r="J702" s="11"/>
      <c r="K702" s="11"/>
    </row>
    <row r="703" spans="2:11" s="57" customFormat="1">
      <c r="B703" s="132"/>
      <c r="D703" s="5"/>
      <c r="E703" s="40"/>
      <c r="F703" s="40"/>
      <c r="G703" s="40"/>
      <c r="H703" s="40"/>
      <c r="I703" s="40"/>
      <c r="J703" s="11"/>
      <c r="K703" s="11"/>
    </row>
    <row r="704" spans="2:11" s="57" customFormat="1">
      <c r="B704" s="132"/>
      <c r="D704" s="5"/>
      <c r="E704" s="40"/>
      <c r="F704" s="40"/>
      <c r="G704" s="40"/>
      <c r="H704" s="40"/>
      <c r="I704" s="40"/>
      <c r="J704" s="11"/>
      <c r="K704" s="11"/>
    </row>
    <row r="705" spans="2:11" s="57" customFormat="1">
      <c r="B705" s="132"/>
      <c r="D705" s="5"/>
      <c r="E705" s="40"/>
      <c r="F705" s="40"/>
      <c r="G705" s="40"/>
      <c r="H705" s="40"/>
      <c r="I705" s="40"/>
      <c r="J705" s="11"/>
      <c r="K705" s="11"/>
    </row>
    <row r="706" spans="2:11" s="57" customFormat="1">
      <c r="B706" s="132"/>
      <c r="D706" s="5"/>
      <c r="E706" s="40"/>
      <c r="F706" s="40"/>
      <c r="G706" s="40"/>
      <c r="H706" s="40"/>
      <c r="I706" s="40"/>
      <c r="J706" s="11"/>
      <c r="K706" s="11"/>
    </row>
    <row r="707" spans="2:11" s="57" customFormat="1">
      <c r="B707" s="132"/>
      <c r="D707" s="5"/>
      <c r="E707" s="40"/>
      <c r="F707" s="40"/>
      <c r="G707" s="40"/>
      <c r="H707" s="40"/>
      <c r="I707" s="40"/>
      <c r="J707" s="11"/>
      <c r="K707" s="11"/>
    </row>
    <row r="708" spans="2:11" s="57" customFormat="1">
      <c r="B708" s="132"/>
      <c r="D708" s="5"/>
      <c r="E708" s="40"/>
      <c r="F708" s="40"/>
      <c r="G708" s="40"/>
      <c r="H708" s="40"/>
      <c r="I708" s="40"/>
      <c r="J708" s="11"/>
      <c r="K708" s="11"/>
    </row>
    <row r="709" spans="2:11" s="57" customFormat="1">
      <c r="B709" s="132"/>
      <c r="D709" s="5"/>
      <c r="E709" s="40"/>
      <c r="F709" s="40"/>
      <c r="G709" s="40"/>
      <c r="H709" s="40"/>
      <c r="I709" s="40"/>
      <c r="J709" s="11"/>
      <c r="K709" s="11"/>
    </row>
    <row r="710" spans="2:11" s="57" customFormat="1">
      <c r="B710" s="132"/>
      <c r="D710" s="5"/>
      <c r="E710" s="40"/>
      <c r="F710" s="40"/>
      <c r="G710" s="40"/>
      <c r="H710" s="40"/>
      <c r="I710" s="40"/>
      <c r="J710" s="11"/>
      <c r="K710" s="11"/>
    </row>
    <row r="711" spans="2:11" s="57" customFormat="1">
      <c r="B711" s="132"/>
      <c r="D711" s="5"/>
      <c r="E711" s="40"/>
      <c r="F711" s="40"/>
      <c r="G711" s="40"/>
      <c r="H711" s="40"/>
      <c r="I711" s="40"/>
      <c r="J711" s="11"/>
      <c r="K711" s="11"/>
    </row>
    <row r="712" spans="2:11" s="57" customFormat="1">
      <c r="B712" s="132"/>
      <c r="D712" s="5"/>
      <c r="E712" s="40"/>
      <c r="F712" s="40"/>
      <c r="G712" s="40"/>
      <c r="H712" s="40"/>
      <c r="I712" s="40"/>
      <c r="J712" s="11"/>
      <c r="K712" s="11"/>
    </row>
    <row r="713" spans="2:11" s="57" customFormat="1">
      <c r="B713" s="132"/>
      <c r="D713" s="5"/>
      <c r="E713" s="40"/>
      <c r="F713" s="40"/>
      <c r="G713" s="40"/>
      <c r="H713" s="40"/>
      <c r="I713" s="40"/>
      <c r="J713" s="11"/>
      <c r="K713" s="11"/>
    </row>
    <row r="714" spans="2:11" s="57" customFormat="1">
      <c r="B714" s="132"/>
      <c r="D714" s="5"/>
      <c r="E714" s="40"/>
      <c r="F714" s="40"/>
      <c r="G714" s="40"/>
      <c r="H714" s="40"/>
      <c r="I714" s="40"/>
      <c r="J714" s="11"/>
      <c r="K714" s="11"/>
    </row>
    <row r="715" spans="2:11" s="57" customFormat="1">
      <c r="B715" s="132"/>
      <c r="D715" s="5"/>
      <c r="E715" s="40"/>
      <c r="F715" s="40"/>
      <c r="G715" s="40"/>
      <c r="H715" s="40"/>
      <c r="I715" s="40"/>
      <c r="J715" s="11"/>
      <c r="K715" s="11"/>
    </row>
    <row r="716" spans="2:11" s="57" customFormat="1">
      <c r="B716" s="132"/>
      <c r="D716" s="5"/>
      <c r="E716" s="40"/>
      <c r="F716" s="40"/>
      <c r="G716" s="40"/>
      <c r="H716" s="40"/>
      <c r="I716" s="40"/>
      <c r="J716" s="11"/>
      <c r="K716" s="11"/>
    </row>
    <row r="717" spans="2:11" s="57" customFormat="1">
      <c r="B717" s="132"/>
      <c r="D717" s="5"/>
      <c r="E717" s="40"/>
      <c r="F717" s="40"/>
      <c r="G717" s="40"/>
      <c r="H717" s="40"/>
      <c r="I717" s="40"/>
      <c r="J717" s="11"/>
      <c r="K717" s="11"/>
    </row>
    <row r="718" spans="2:11" s="57" customFormat="1">
      <c r="B718" s="132"/>
      <c r="D718" s="5"/>
      <c r="E718" s="40"/>
      <c r="F718" s="40"/>
      <c r="G718" s="40"/>
      <c r="H718" s="40"/>
      <c r="I718" s="40"/>
      <c r="J718" s="11"/>
      <c r="K718" s="11"/>
    </row>
    <row r="719" spans="2:11" s="57" customFormat="1">
      <c r="B719" s="132"/>
      <c r="D719" s="5"/>
      <c r="E719" s="40"/>
      <c r="F719" s="40"/>
      <c r="G719" s="40"/>
      <c r="H719" s="40"/>
      <c r="I719" s="40"/>
      <c r="J719" s="11"/>
      <c r="K719" s="11"/>
    </row>
    <row r="720" spans="2:11" s="57" customFormat="1">
      <c r="B720" s="132"/>
      <c r="D720" s="5"/>
      <c r="E720" s="40"/>
      <c r="F720" s="40"/>
      <c r="G720" s="40"/>
      <c r="H720" s="40"/>
      <c r="I720" s="40"/>
      <c r="J720" s="11"/>
      <c r="K720" s="11"/>
    </row>
    <row r="721" spans="2:11" s="57" customFormat="1">
      <c r="B721" s="132"/>
      <c r="D721" s="5"/>
      <c r="E721" s="40"/>
      <c r="F721" s="40"/>
      <c r="G721" s="40"/>
      <c r="H721" s="40"/>
      <c r="I721" s="40"/>
      <c r="J721" s="11"/>
      <c r="K721" s="11"/>
    </row>
    <row r="722" spans="2:11" s="57" customFormat="1">
      <c r="B722" s="132"/>
      <c r="D722" s="5"/>
      <c r="E722" s="40"/>
      <c r="F722" s="40"/>
      <c r="G722" s="40"/>
      <c r="H722" s="40"/>
      <c r="I722" s="40"/>
      <c r="J722" s="11"/>
      <c r="K722" s="11"/>
    </row>
    <row r="723" spans="2:11" s="57" customFormat="1">
      <c r="B723" s="132"/>
      <c r="D723" s="5"/>
      <c r="E723" s="40"/>
      <c r="F723" s="40"/>
      <c r="G723" s="40"/>
      <c r="H723" s="40"/>
      <c r="I723" s="40"/>
      <c r="J723" s="11"/>
      <c r="K723" s="11"/>
    </row>
    <row r="724" spans="2:11" s="57" customFormat="1">
      <c r="B724" s="132"/>
      <c r="D724" s="5"/>
      <c r="E724" s="40"/>
      <c r="F724" s="40"/>
      <c r="G724" s="40"/>
      <c r="H724" s="40"/>
      <c r="I724" s="40"/>
      <c r="J724" s="11"/>
      <c r="K724" s="11"/>
    </row>
    <row r="725" spans="2:11" s="57" customFormat="1">
      <c r="B725" s="132"/>
      <c r="D725" s="5"/>
      <c r="E725" s="40"/>
      <c r="F725" s="40"/>
      <c r="G725" s="40"/>
      <c r="H725" s="40"/>
      <c r="I725" s="40"/>
      <c r="J725" s="11"/>
      <c r="K725" s="11"/>
    </row>
    <row r="726" spans="2:11" s="57" customFormat="1">
      <c r="B726" s="132"/>
      <c r="D726" s="5"/>
      <c r="E726" s="40"/>
      <c r="F726" s="40"/>
      <c r="G726" s="40"/>
      <c r="H726" s="40"/>
      <c r="I726" s="40"/>
      <c r="J726" s="11"/>
      <c r="K726" s="11"/>
    </row>
    <row r="727" spans="2:11" s="57" customFormat="1">
      <c r="B727" s="132"/>
      <c r="D727" s="5"/>
      <c r="E727" s="40"/>
      <c r="F727" s="40"/>
      <c r="G727" s="40"/>
      <c r="H727" s="40"/>
      <c r="I727" s="40"/>
      <c r="J727" s="11"/>
      <c r="K727" s="11"/>
    </row>
    <row r="728" spans="2:11" s="57" customFormat="1">
      <c r="B728" s="132"/>
      <c r="D728" s="5"/>
      <c r="E728" s="40"/>
      <c r="F728" s="40"/>
      <c r="G728" s="40"/>
      <c r="H728" s="40"/>
      <c r="I728" s="40"/>
      <c r="J728" s="11"/>
      <c r="K728" s="11"/>
    </row>
    <row r="729" spans="2:11" s="57" customFormat="1">
      <c r="B729" s="132"/>
      <c r="D729" s="5"/>
      <c r="E729" s="40"/>
      <c r="F729" s="40"/>
      <c r="G729" s="40"/>
      <c r="H729" s="40"/>
      <c r="I729" s="40"/>
      <c r="J729" s="11"/>
      <c r="K729" s="11"/>
    </row>
    <row r="730" spans="2:11" s="57" customFormat="1">
      <c r="B730" s="132"/>
      <c r="D730" s="5"/>
      <c r="E730" s="40"/>
      <c r="F730" s="40"/>
      <c r="G730" s="40"/>
      <c r="H730" s="40"/>
      <c r="I730" s="40"/>
      <c r="J730" s="11"/>
      <c r="K730" s="11"/>
    </row>
    <row r="731" spans="2:11" s="57" customFormat="1">
      <c r="B731" s="132"/>
      <c r="D731" s="5"/>
      <c r="E731" s="40"/>
      <c r="F731" s="40"/>
      <c r="G731" s="40"/>
      <c r="H731" s="40"/>
      <c r="I731" s="40"/>
      <c r="J731" s="11"/>
      <c r="K731" s="11"/>
    </row>
    <row r="732" spans="2:11" s="57" customFormat="1">
      <c r="B732" s="132"/>
      <c r="D732" s="5"/>
      <c r="E732" s="40"/>
      <c r="F732" s="40"/>
      <c r="G732" s="40"/>
      <c r="H732" s="40"/>
      <c r="I732" s="40"/>
      <c r="J732" s="11"/>
      <c r="K732" s="11"/>
    </row>
    <row r="733" spans="2:11" s="57" customFormat="1">
      <c r="B733" s="132"/>
      <c r="D733" s="5"/>
      <c r="E733" s="40"/>
      <c r="F733" s="40"/>
      <c r="G733" s="40"/>
      <c r="H733" s="40"/>
      <c r="I733" s="40"/>
      <c r="J733" s="11"/>
      <c r="K733" s="11"/>
    </row>
    <row r="734" spans="2:11" s="57" customFormat="1">
      <c r="B734" s="132"/>
      <c r="D734" s="5"/>
      <c r="E734" s="40"/>
      <c r="F734" s="40"/>
      <c r="G734" s="40"/>
      <c r="H734" s="40"/>
      <c r="I734" s="40"/>
      <c r="J734" s="11"/>
      <c r="K734" s="11"/>
    </row>
    <row r="735" spans="2:11" s="57" customFormat="1">
      <c r="B735" s="132"/>
      <c r="D735" s="5"/>
      <c r="E735" s="40"/>
      <c r="F735" s="40"/>
      <c r="G735" s="40"/>
      <c r="H735" s="40"/>
      <c r="I735" s="40"/>
      <c r="J735" s="11"/>
      <c r="K735" s="11"/>
    </row>
    <row r="736" spans="2:11" s="57" customFormat="1">
      <c r="B736" s="132"/>
      <c r="D736" s="5"/>
      <c r="E736" s="40"/>
      <c r="F736" s="40"/>
      <c r="G736" s="40"/>
      <c r="H736" s="40"/>
      <c r="I736" s="40"/>
      <c r="J736" s="11"/>
      <c r="K736" s="11"/>
    </row>
    <row r="737" spans="2:11" s="57" customFormat="1">
      <c r="B737" s="132"/>
      <c r="D737" s="5"/>
      <c r="E737" s="40"/>
      <c r="F737" s="40"/>
      <c r="G737" s="40"/>
      <c r="H737" s="40"/>
      <c r="I737" s="40"/>
      <c r="J737" s="11"/>
      <c r="K737" s="11"/>
    </row>
    <row r="738" spans="2:11" s="57" customFormat="1">
      <c r="B738" s="132"/>
      <c r="D738" s="5"/>
      <c r="E738" s="40"/>
      <c r="F738" s="40"/>
      <c r="G738" s="40"/>
      <c r="H738" s="40"/>
      <c r="I738" s="40"/>
      <c r="J738" s="11"/>
      <c r="K738" s="11"/>
    </row>
    <row r="739" spans="2:11" s="57" customFormat="1">
      <c r="B739" s="132"/>
      <c r="D739" s="5"/>
      <c r="E739" s="40"/>
      <c r="F739" s="40"/>
      <c r="G739" s="40"/>
      <c r="H739" s="40"/>
      <c r="I739" s="40"/>
      <c r="J739" s="11"/>
      <c r="K739" s="11"/>
    </row>
    <row r="740" spans="2:11" s="57" customFormat="1">
      <c r="B740" s="132"/>
      <c r="D740" s="5"/>
      <c r="E740" s="40"/>
      <c r="F740" s="40"/>
      <c r="G740" s="40"/>
      <c r="H740" s="40"/>
      <c r="I740" s="40"/>
      <c r="J740" s="11"/>
      <c r="K740" s="11"/>
    </row>
    <row r="741" spans="2:11" s="57" customFormat="1">
      <c r="B741" s="132"/>
      <c r="D741" s="5"/>
      <c r="E741" s="40"/>
      <c r="F741" s="40"/>
      <c r="G741" s="40"/>
      <c r="H741" s="40"/>
      <c r="I741" s="40"/>
      <c r="J741" s="11"/>
      <c r="K741" s="11"/>
    </row>
    <row r="742" spans="2:11" s="57" customFormat="1">
      <c r="B742" s="132"/>
      <c r="D742" s="5"/>
      <c r="E742" s="40"/>
      <c r="F742" s="40"/>
      <c r="G742" s="40"/>
      <c r="H742" s="40"/>
      <c r="I742" s="40"/>
      <c r="J742" s="11"/>
      <c r="K742" s="11"/>
    </row>
    <row r="743" spans="2:11" s="57" customFormat="1">
      <c r="B743" s="132"/>
      <c r="D743" s="5"/>
      <c r="E743" s="40"/>
      <c r="F743" s="40"/>
      <c r="G743" s="40"/>
      <c r="H743" s="40"/>
      <c r="I743" s="40"/>
      <c r="J743" s="11"/>
      <c r="K743" s="11"/>
    </row>
    <row r="744" spans="2:11" s="57" customFormat="1">
      <c r="B744" s="132"/>
      <c r="D744" s="5"/>
      <c r="E744" s="40"/>
      <c r="F744" s="40"/>
      <c r="G744" s="40"/>
      <c r="H744" s="40"/>
      <c r="I744" s="40"/>
      <c r="J744" s="11"/>
      <c r="K744" s="11"/>
    </row>
    <row r="745" spans="2:11" s="57" customFormat="1">
      <c r="B745" s="132"/>
      <c r="D745" s="5"/>
      <c r="E745" s="40"/>
      <c r="F745" s="40"/>
      <c r="G745" s="40"/>
      <c r="H745" s="40"/>
      <c r="I745" s="40"/>
      <c r="J745" s="11"/>
      <c r="K745" s="11"/>
    </row>
    <row r="746" spans="2:11" s="57" customFormat="1">
      <c r="B746" s="132"/>
      <c r="D746" s="5"/>
      <c r="E746" s="40"/>
      <c r="F746" s="40"/>
      <c r="G746" s="40"/>
      <c r="H746" s="40"/>
      <c r="I746" s="40"/>
      <c r="J746" s="11"/>
      <c r="K746" s="11"/>
    </row>
    <row r="747" spans="2:11" s="57" customFormat="1">
      <c r="B747" s="132"/>
      <c r="D747" s="5"/>
      <c r="E747" s="40"/>
      <c r="F747" s="40"/>
      <c r="G747" s="40"/>
      <c r="H747" s="40"/>
      <c r="I747" s="40"/>
      <c r="J747" s="11"/>
      <c r="K747" s="11"/>
    </row>
    <row r="748" spans="2:11" s="57" customFormat="1">
      <c r="B748" s="132"/>
      <c r="D748" s="5"/>
      <c r="E748" s="40"/>
      <c r="F748" s="40"/>
      <c r="G748" s="40"/>
      <c r="H748" s="40"/>
      <c r="I748" s="40"/>
      <c r="J748" s="11"/>
      <c r="K748" s="11"/>
    </row>
    <row r="749" spans="2:11" s="57" customFormat="1">
      <c r="B749" s="132"/>
      <c r="D749" s="5"/>
      <c r="E749" s="40"/>
      <c r="F749" s="40"/>
      <c r="G749" s="40"/>
      <c r="H749" s="40"/>
      <c r="I749" s="40"/>
      <c r="J749" s="11"/>
      <c r="K749" s="11"/>
    </row>
    <row r="750" spans="2:11" s="57" customFormat="1">
      <c r="B750" s="132"/>
      <c r="D750" s="5"/>
      <c r="E750" s="40"/>
      <c r="F750" s="40"/>
      <c r="G750" s="40"/>
      <c r="H750" s="40"/>
      <c r="I750" s="40"/>
      <c r="J750" s="11"/>
      <c r="K750" s="11"/>
    </row>
    <row r="751" spans="2:11" s="57" customFormat="1">
      <c r="B751" s="132"/>
      <c r="D751" s="5"/>
      <c r="E751" s="40"/>
      <c r="F751" s="40"/>
      <c r="G751" s="40"/>
      <c r="H751" s="40"/>
      <c r="I751" s="40"/>
      <c r="J751" s="11"/>
      <c r="K751" s="11"/>
    </row>
    <row r="752" spans="2:11" s="57" customFormat="1">
      <c r="B752" s="132"/>
      <c r="D752" s="5"/>
      <c r="E752" s="40"/>
      <c r="F752" s="40"/>
      <c r="G752" s="40"/>
      <c r="H752" s="40"/>
      <c r="I752" s="40"/>
      <c r="J752" s="11"/>
      <c r="K752" s="11"/>
    </row>
    <row r="753" spans="2:11" s="57" customFormat="1">
      <c r="B753" s="132"/>
      <c r="D753" s="5"/>
      <c r="E753" s="40"/>
      <c r="F753" s="40"/>
      <c r="G753" s="40"/>
      <c r="H753" s="40"/>
      <c r="I753" s="40"/>
      <c r="J753" s="11"/>
      <c r="K753" s="11"/>
    </row>
    <row r="754" spans="2:11" s="57" customFormat="1">
      <c r="B754" s="132"/>
      <c r="D754" s="5"/>
      <c r="E754" s="40"/>
      <c r="F754" s="40"/>
      <c r="G754" s="40"/>
      <c r="H754" s="40"/>
      <c r="I754" s="40"/>
      <c r="J754" s="11"/>
      <c r="K754" s="11"/>
    </row>
    <row r="755" spans="2:11" s="57" customFormat="1">
      <c r="B755" s="132"/>
      <c r="D755" s="5"/>
      <c r="E755" s="40"/>
      <c r="F755" s="40"/>
      <c r="G755" s="40"/>
      <c r="H755" s="40"/>
      <c r="I755" s="40"/>
      <c r="J755" s="11"/>
      <c r="K755" s="11"/>
    </row>
    <row r="756" spans="2:11" s="57" customFormat="1">
      <c r="B756" s="132"/>
      <c r="D756" s="5"/>
      <c r="E756" s="40"/>
      <c r="F756" s="40"/>
      <c r="G756" s="40"/>
      <c r="H756" s="40"/>
      <c r="I756" s="40"/>
      <c r="J756" s="11"/>
      <c r="K756" s="11"/>
    </row>
    <row r="757" spans="2:11" s="57" customFormat="1">
      <c r="B757" s="132"/>
      <c r="D757" s="5"/>
      <c r="E757" s="40"/>
      <c r="F757" s="40"/>
      <c r="G757" s="40"/>
      <c r="H757" s="40"/>
      <c r="I757" s="40"/>
      <c r="J757" s="11"/>
      <c r="K757" s="11"/>
    </row>
    <row r="758" spans="2:11" s="57" customFormat="1">
      <c r="B758" s="132"/>
      <c r="D758" s="5"/>
      <c r="E758" s="40"/>
      <c r="F758" s="40"/>
      <c r="G758" s="40"/>
      <c r="H758" s="40"/>
      <c r="I758" s="40"/>
      <c r="J758" s="11"/>
      <c r="K758" s="11"/>
    </row>
    <row r="759" spans="2:11" s="57" customFormat="1">
      <c r="B759" s="132"/>
      <c r="D759" s="5"/>
      <c r="E759" s="40"/>
      <c r="F759" s="40"/>
      <c r="G759" s="40"/>
      <c r="H759" s="40"/>
      <c r="I759" s="40"/>
      <c r="J759" s="11"/>
      <c r="K759" s="11"/>
    </row>
    <row r="760" spans="2:11" s="57" customFormat="1">
      <c r="B760" s="132"/>
      <c r="D760" s="5"/>
      <c r="E760" s="40"/>
      <c r="F760" s="40"/>
      <c r="G760" s="40"/>
      <c r="H760" s="40"/>
      <c r="I760" s="40"/>
      <c r="J760" s="11"/>
      <c r="K760" s="11"/>
    </row>
    <row r="761" spans="2:11" s="57" customFormat="1">
      <c r="B761" s="132"/>
      <c r="D761" s="5"/>
      <c r="E761" s="40"/>
      <c r="F761" s="40"/>
      <c r="G761" s="40"/>
      <c r="H761" s="40"/>
      <c r="I761" s="40"/>
      <c r="J761" s="11"/>
      <c r="K761" s="11"/>
    </row>
    <row r="762" spans="2:11" s="57" customFormat="1">
      <c r="B762" s="132"/>
      <c r="D762" s="5"/>
      <c r="E762" s="40"/>
      <c r="F762" s="40"/>
      <c r="G762" s="40"/>
      <c r="H762" s="40"/>
      <c r="I762" s="40"/>
      <c r="J762" s="11"/>
      <c r="K762" s="11"/>
    </row>
    <row r="763" spans="2:11" s="57" customFormat="1">
      <c r="B763" s="132"/>
      <c r="D763" s="5"/>
      <c r="E763" s="40"/>
      <c r="F763" s="40"/>
      <c r="G763" s="40"/>
      <c r="H763" s="40"/>
      <c r="I763" s="40"/>
      <c r="J763" s="11"/>
      <c r="K763" s="11"/>
    </row>
    <row r="764" spans="2:11" s="57" customFormat="1">
      <c r="B764" s="132"/>
      <c r="D764" s="5"/>
      <c r="E764" s="40"/>
      <c r="F764" s="40"/>
      <c r="G764" s="40"/>
      <c r="H764" s="40"/>
      <c r="I764" s="40"/>
      <c r="J764" s="11"/>
      <c r="K764" s="11"/>
    </row>
    <row r="765" spans="2:11" s="57" customFormat="1">
      <c r="B765" s="132"/>
      <c r="D765" s="5"/>
      <c r="E765" s="40"/>
      <c r="F765" s="40"/>
      <c r="G765" s="40"/>
      <c r="H765" s="40"/>
      <c r="I765" s="40"/>
      <c r="J765" s="11"/>
      <c r="K765" s="11"/>
    </row>
    <row r="766" spans="2:11" s="57" customFormat="1">
      <c r="B766" s="132"/>
      <c r="D766" s="5"/>
      <c r="E766" s="40"/>
      <c r="F766" s="40"/>
      <c r="G766" s="40"/>
      <c r="H766" s="40"/>
      <c r="I766" s="40"/>
      <c r="J766" s="11"/>
      <c r="K766" s="11"/>
    </row>
    <row r="767" spans="2:11" s="57" customFormat="1">
      <c r="B767" s="132"/>
      <c r="D767" s="5"/>
      <c r="E767" s="40"/>
      <c r="F767" s="40"/>
      <c r="G767" s="40"/>
      <c r="H767" s="40"/>
      <c r="I767" s="40"/>
      <c r="J767" s="11"/>
      <c r="K767" s="11"/>
    </row>
    <row r="768" spans="2:11" s="57" customFormat="1">
      <c r="B768" s="132"/>
      <c r="D768" s="5"/>
      <c r="E768" s="40"/>
      <c r="F768" s="40"/>
      <c r="G768" s="40"/>
      <c r="H768" s="40"/>
      <c r="I768" s="40"/>
      <c r="J768" s="11"/>
      <c r="K768" s="11"/>
    </row>
    <row r="769" spans="2:11" s="57" customFormat="1">
      <c r="B769" s="132"/>
      <c r="D769" s="5"/>
      <c r="E769" s="40"/>
      <c r="F769" s="40"/>
      <c r="G769" s="40"/>
      <c r="H769" s="40"/>
      <c r="I769" s="40"/>
      <c r="J769" s="11"/>
      <c r="K769" s="11"/>
    </row>
    <row r="770" spans="2:11" s="57" customFormat="1">
      <c r="B770" s="132"/>
      <c r="D770" s="5"/>
      <c r="E770" s="40"/>
      <c r="F770" s="40"/>
      <c r="G770" s="40"/>
      <c r="H770" s="40"/>
      <c r="I770" s="40"/>
      <c r="J770" s="11"/>
      <c r="K770" s="11"/>
    </row>
    <row r="771" spans="2:11" s="57" customFormat="1">
      <c r="B771" s="132"/>
      <c r="D771" s="5"/>
      <c r="E771" s="40"/>
      <c r="F771" s="40"/>
      <c r="G771" s="40"/>
      <c r="H771" s="40"/>
      <c r="I771" s="40"/>
      <c r="J771" s="11"/>
      <c r="K771" s="11"/>
    </row>
    <row r="772" spans="2:11" s="57" customFormat="1">
      <c r="B772" s="132"/>
      <c r="D772" s="5"/>
      <c r="E772" s="40"/>
      <c r="F772" s="40"/>
      <c r="G772" s="40"/>
      <c r="H772" s="40"/>
      <c r="I772" s="40"/>
      <c r="J772" s="11"/>
      <c r="K772" s="11"/>
    </row>
    <row r="773" spans="2:11" s="57" customFormat="1">
      <c r="B773" s="132"/>
      <c r="D773" s="5"/>
      <c r="E773" s="40"/>
      <c r="F773" s="40"/>
      <c r="G773" s="40"/>
      <c r="H773" s="40"/>
      <c r="I773" s="40"/>
      <c r="J773" s="11"/>
      <c r="K773" s="11"/>
    </row>
    <row r="774" spans="2:11" s="57" customFormat="1">
      <c r="B774" s="132"/>
      <c r="D774" s="5"/>
      <c r="E774" s="40"/>
      <c r="F774" s="40"/>
      <c r="G774" s="40"/>
      <c r="H774" s="40"/>
      <c r="I774" s="40"/>
      <c r="J774" s="11"/>
      <c r="K774" s="11"/>
    </row>
    <row r="775" spans="2:11" s="57" customFormat="1">
      <c r="B775" s="132"/>
      <c r="D775" s="5"/>
      <c r="E775" s="40"/>
      <c r="F775" s="40"/>
      <c r="G775" s="40"/>
      <c r="H775" s="40"/>
      <c r="I775" s="40"/>
      <c r="J775" s="11"/>
      <c r="K775" s="11"/>
    </row>
    <row r="776" spans="2:11" s="57" customFormat="1">
      <c r="B776" s="132"/>
      <c r="D776" s="5"/>
      <c r="E776" s="40"/>
      <c r="F776" s="40"/>
      <c r="G776" s="40"/>
      <c r="H776" s="40"/>
      <c r="I776" s="40"/>
      <c r="J776" s="11"/>
      <c r="K776" s="11"/>
    </row>
    <row r="777" spans="2:11" s="57" customFormat="1">
      <c r="B777" s="132"/>
      <c r="D777" s="5"/>
      <c r="E777" s="40"/>
      <c r="F777" s="40"/>
      <c r="G777" s="40"/>
      <c r="H777" s="40"/>
      <c r="I777" s="40"/>
      <c r="J777" s="11"/>
      <c r="K777" s="11"/>
    </row>
    <row r="778" spans="2:11" s="57" customFormat="1">
      <c r="B778" s="132"/>
      <c r="D778" s="5"/>
      <c r="E778" s="40"/>
      <c r="F778" s="40"/>
      <c r="G778" s="40"/>
      <c r="H778" s="40"/>
      <c r="I778" s="40"/>
      <c r="J778" s="11"/>
      <c r="K778" s="11"/>
    </row>
    <row r="779" spans="2:11" s="57" customFormat="1">
      <c r="B779" s="132"/>
      <c r="D779" s="5"/>
      <c r="E779" s="40"/>
      <c r="F779" s="40"/>
      <c r="G779" s="40"/>
      <c r="H779" s="40"/>
      <c r="I779" s="40"/>
      <c r="J779" s="11"/>
      <c r="K779" s="11"/>
    </row>
    <row r="780" spans="2:11" s="57" customFormat="1">
      <c r="B780" s="132"/>
      <c r="D780" s="5"/>
      <c r="E780" s="40"/>
      <c r="F780" s="40"/>
      <c r="G780" s="40"/>
      <c r="H780" s="40"/>
      <c r="I780" s="40"/>
      <c r="J780" s="11"/>
      <c r="K780" s="11"/>
    </row>
    <row r="781" spans="2:11" s="57" customFormat="1">
      <c r="B781" s="132"/>
      <c r="D781" s="5"/>
      <c r="E781" s="40"/>
      <c r="F781" s="40"/>
      <c r="G781" s="40"/>
      <c r="H781" s="40"/>
      <c r="I781" s="40"/>
      <c r="J781" s="11"/>
      <c r="K781" s="11"/>
    </row>
    <row r="782" spans="2:11" s="57" customFormat="1">
      <c r="B782" s="132"/>
      <c r="D782" s="5"/>
      <c r="E782" s="40"/>
      <c r="F782" s="40"/>
      <c r="G782" s="40"/>
      <c r="H782" s="40"/>
      <c r="I782" s="40"/>
      <c r="J782" s="11"/>
      <c r="K782" s="11"/>
    </row>
    <row r="783" spans="2:11" s="57" customFormat="1">
      <c r="B783" s="132"/>
      <c r="D783" s="5"/>
      <c r="E783" s="40"/>
      <c r="F783" s="40"/>
      <c r="G783" s="40"/>
      <c r="H783" s="40"/>
      <c r="I783" s="40"/>
      <c r="J783" s="11"/>
      <c r="K783" s="11"/>
    </row>
    <row r="784" spans="2:11" s="57" customFormat="1">
      <c r="B784" s="132"/>
      <c r="D784" s="5"/>
      <c r="E784" s="40"/>
      <c r="F784" s="40"/>
      <c r="G784" s="40"/>
      <c r="H784" s="40"/>
      <c r="I784" s="40"/>
      <c r="J784" s="11"/>
      <c r="K784" s="11"/>
    </row>
    <row r="785" spans="2:11" s="57" customFormat="1">
      <c r="B785" s="132"/>
      <c r="D785" s="5"/>
      <c r="E785" s="40"/>
      <c r="F785" s="40"/>
      <c r="G785" s="40"/>
      <c r="H785" s="40"/>
      <c r="I785" s="40"/>
      <c r="J785" s="11"/>
      <c r="K785" s="11"/>
    </row>
    <row r="786" spans="2:11" s="57" customFormat="1">
      <c r="B786" s="132"/>
      <c r="D786" s="5"/>
      <c r="E786" s="40"/>
      <c r="F786" s="40"/>
      <c r="G786" s="40"/>
      <c r="H786" s="40"/>
      <c r="I786" s="40"/>
      <c r="J786" s="11"/>
      <c r="K786" s="11"/>
    </row>
    <row r="787" spans="2:11" s="57" customFormat="1">
      <c r="B787" s="132"/>
      <c r="D787" s="5"/>
      <c r="E787" s="40"/>
      <c r="F787" s="40"/>
      <c r="G787" s="40"/>
      <c r="H787" s="40"/>
      <c r="I787" s="40"/>
      <c r="J787" s="11"/>
      <c r="K787" s="11"/>
    </row>
    <row r="788" spans="2:11" s="57" customFormat="1">
      <c r="B788" s="132"/>
      <c r="D788" s="5"/>
      <c r="E788" s="40"/>
      <c r="F788" s="40"/>
      <c r="G788" s="40"/>
      <c r="H788" s="40"/>
      <c r="I788" s="40"/>
      <c r="J788" s="11"/>
      <c r="K788" s="11"/>
    </row>
    <row r="789" spans="2:11" s="57" customFormat="1">
      <c r="B789" s="132"/>
      <c r="D789" s="5"/>
      <c r="E789" s="40"/>
      <c r="F789" s="40"/>
      <c r="G789" s="40"/>
      <c r="H789" s="40"/>
      <c r="I789" s="40"/>
      <c r="J789" s="11"/>
      <c r="K789" s="11"/>
    </row>
    <row r="790" spans="2:11" s="57" customFormat="1">
      <c r="B790" s="132"/>
      <c r="D790" s="5"/>
      <c r="E790" s="40"/>
      <c r="F790" s="40"/>
      <c r="G790" s="40"/>
      <c r="H790" s="40"/>
      <c r="I790" s="40"/>
      <c r="J790" s="11"/>
      <c r="K790" s="11"/>
    </row>
    <row r="791" spans="2:11" s="57" customFormat="1">
      <c r="B791" s="132"/>
      <c r="D791" s="5"/>
      <c r="E791" s="40"/>
      <c r="F791" s="40"/>
      <c r="G791" s="40"/>
      <c r="H791" s="40"/>
      <c r="I791" s="40"/>
      <c r="J791" s="11"/>
      <c r="K791" s="11"/>
    </row>
    <row r="792" spans="2:11" s="57" customFormat="1">
      <c r="B792" s="132"/>
      <c r="D792" s="5"/>
      <c r="E792" s="40"/>
      <c r="F792" s="40"/>
      <c r="G792" s="40"/>
      <c r="H792" s="40"/>
      <c r="I792" s="40"/>
      <c r="J792" s="11"/>
      <c r="K792" s="11"/>
    </row>
    <row r="793" spans="2:11" s="57" customFormat="1">
      <c r="B793" s="132"/>
      <c r="D793" s="5"/>
      <c r="E793" s="40"/>
      <c r="F793" s="40"/>
      <c r="G793" s="40"/>
      <c r="H793" s="40"/>
      <c r="I793" s="40"/>
      <c r="J793" s="11"/>
      <c r="K793" s="11"/>
    </row>
    <row r="794" spans="2:11" s="57" customFormat="1">
      <c r="B794" s="132"/>
      <c r="D794" s="5"/>
      <c r="E794" s="40"/>
      <c r="F794" s="40"/>
      <c r="G794" s="40"/>
      <c r="H794" s="40"/>
      <c r="I794" s="40"/>
      <c r="J794" s="11"/>
      <c r="K794" s="11"/>
    </row>
    <row r="795" spans="2:11" s="57" customFormat="1">
      <c r="B795" s="132"/>
      <c r="D795" s="5"/>
      <c r="E795" s="40"/>
      <c r="F795" s="40"/>
      <c r="G795" s="40"/>
      <c r="H795" s="40"/>
      <c r="I795" s="40"/>
      <c r="J795" s="11"/>
      <c r="K795" s="11"/>
    </row>
    <row r="796" spans="2:11" s="57" customFormat="1">
      <c r="B796" s="132"/>
      <c r="D796" s="5"/>
      <c r="E796" s="40"/>
      <c r="F796" s="40"/>
      <c r="G796" s="40"/>
      <c r="H796" s="40"/>
      <c r="I796" s="40"/>
      <c r="J796" s="11"/>
      <c r="K796" s="11"/>
    </row>
    <row r="797" spans="2:11" s="57" customFormat="1">
      <c r="B797" s="132"/>
      <c r="D797" s="5"/>
      <c r="E797" s="40"/>
      <c r="F797" s="40"/>
      <c r="G797" s="40"/>
      <c r="H797" s="40"/>
      <c r="I797" s="40"/>
      <c r="J797" s="11"/>
      <c r="K797" s="11"/>
    </row>
    <row r="798" spans="2:11" s="57" customFormat="1">
      <c r="B798" s="132"/>
      <c r="D798" s="5"/>
      <c r="E798" s="40"/>
      <c r="F798" s="40"/>
      <c r="G798" s="40"/>
      <c r="H798" s="40"/>
      <c r="I798" s="40"/>
      <c r="J798" s="11"/>
      <c r="K798" s="11"/>
    </row>
    <row r="799" spans="2:11" s="57" customFormat="1">
      <c r="B799" s="132"/>
      <c r="D799" s="5"/>
      <c r="E799" s="40"/>
      <c r="F799" s="40"/>
      <c r="G799" s="40"/>
      <c r="H799" s="40"/>
      <c r="I799" s="40"/>
      <c r="J799" s="11"/>
      <c r="K799" s="11"/>
    </row>
    <row r="800" spans="2:11" s="57" customFormat="1">
      <c r="B800" s="132"/>
      <c r="D800" s="5"/>
      <c r="E800" s="40"/>
      <c r="F800" s="40"/>
      <c r="G800" s="40"/>
      <c r="H800" s="40"/>
      <c r="I800" s="40"/>
      <c r="J800" s="11"/>
      <c r="K800" s="11"/>
    </row>
    <row r="801" spans="2:11" s="57" customFormat="1">
      <c r="B801" s="132"/>
      <c r="D801" s="5"/>
      <c r="E801" s="40"/>
      <c r="F801" s="40"/>
      <c r="G801" s="40"/>
      <c r="H801" s="40"/>
      <c r="I801" s="40"/>
      <c r="J801" s="11"/>
      <c r="K801" s="11"/>
    </row>
    <row r="802" spans="2:11" s="57" customFormat="1">
      <c r="B802" s="132"/>
      <c r="D802" s="5"/>
      <c r="E802" s="40"/>
      <c r="F802" s="40"/>
      <c r="G802" s="40"/>
      <c r="H802" s="40"/>
      <c r="I802" s="40"/>
      <c r="J802" s="11"/>
      <c r="K802" s="11"/>
    </row>
    <row r="803" spans="2:11" s="57" customFormat="1">
      <c r="B803" s="132"/>
      <c r="D803" s="5"/>
      <c r="E803" s="40"/>
      <c r="F803" s="40"/>
      <c r="G803" s="40"/>
      <c r="H803" s="40"/>
      <c r="I803" s="40"/>
      <c r="J803" s="11"/>
      <c r="K803" s="11"/>
    </row>
    <row r="804" spans="2:11" s="57" customFormat="1">
      <c r="B804" s="132"/>
      <c r="D804" s="5"/>
      <c r="E804" s="40"/>
      <c r="F804" s="40"/>
      <c r="G804" s="40"/>
      <c r="H804" s="40"/>
      <c r="I804" s="40"/>
      <c r="J804" s="11"/>
      <c r="K804" s="11"/>
    </row>
    <row r="805" spans="2:11" s="57" customFormat="1">
      <c r="B805" s="132"/>
      <c r="D805" s="5"/>
      <c r="E805" s="40"/>
      <c r="F805" s="40"/>
      <c r="G805" s="40"/>
      <c r="H805" s="40"/>
      <c r="I805" s="40"/>
      <c r="J805" s="11"/>
      <c r="K805" s="11"/>
    </row>
    <row r="806" spans="2:11" s="57" customFormat="1">
      <c r="B806" s="132"/>
      <c r="D806" s="5"/>
      <c r="E806" s="40"/>
      <c r="F806" s="40"/>
      <c r="G806" s="40"/>
      <c r="H806" s="40"/>
      <c r="I806" s="40"/>
      <c r="J806" s="11"/>
      <c r="K806" s="11"/>
    </row>
    <row r="807" spans="2:11" s="57" customFormat="1">
      <c r="B807" s="132"/>
      <c r="D807" s="5"/>
      <c r="E807" s="40"/>
      <c r="F807" s="40"/>
      <c r="G807" s="40"/>
      <c r="H807" s="40"/>
      <c r="I807" s="40"/>
      <c r="J807" s="11"/>
      <c r="K807" s="11"/>
    </row>
    <row r="808" spans="2:11" s="57" customFormat="1">
      <c r="B808" s="132"/>
      <c r="D808" s="5"/>
      <c r="E808" s="40"/>
      <c r="F808" s="40"/>
      <c r="G808" s="40"/>
      <c r="H808" s="40"/>
      <c r="I808" s="40"/>
      <c r="J808" s="11"/>
      <c r="K808" s="11"/>
    </row>
    <row r="809" spans="2:11" s="57" customFormat="1">
      <c r="B809" s="132"/>
      <c r="D809" s="5"/>
      <c r="E809" s="40"/>
      <c r="F809" s="40"/>
      <c r="G809" s="40"/>
      <c r="H809" s="40"/>
      <c r="I809" s="40"/>
      <c r="J809" s="11"/>
      <c r="K809" s="11"/>
    </row>
    <row r="810" spans="2:11" s="57" customFormat="1">
      <c r="B810" s="132"/>
      <c r="D810" s="5"/>
      <c r="E810" s="40"/>
      <c r="F810" s="40"/>
      <c r="G810" s="40"/>
      <c r="H810" s="40"/>
      <c r="I810" s="40"/>
      <c r="J810" s="11"/>
      <c r="K810" s="11"/>
    </row>
    <row r="811" spans="2:11" s="57" customFormat="1">
      <c r="B811" s="132"/>
      <c r="D811" s="5"/>
      <c r="E811" s="40"/>
      <c r="F811" s="40"/>
      <c r="G811" s="40"/>
      <c r="H811" s="40"/>
      <c r="I811" s="40"/>
      <c r="J811" s="11"/>
      <c r="K811" s="11"/>
    </row>
    <row r="812" spans="2:11" s="57" customFormat="1">
      <c r="B812" s="132"/>
      <c r="D812" s="5"/>
      <c r="E812" s="40"/>
      <c r="F812" s="40"/>
      <c r="G812" s="40"/>
      <c r="H812" s="40"/>
      <c r="I812" s="40"/>
      <c r="J812" s="11"/>
      <c r="K812" s="11"/>
    </row>
    <row r="813" spans="2:11" s="57" customFormat="1">
      <c r="B813" s="132"/>
      <c r="D813" s="5"/>
      <c r="E813" s="40"/>
      <c r="F813" s="40"/>
      <c r="G813" s="40"/>
      <c r="H813" s="40"/>
      <c r="I813" s="40"/>
      <c r="J813" s="11"/>
      <c r="K813" s="11"/>
    </row>
    <row r="814" spans="2:11" s="57" customFormat="1">
      <c r="B814" s="132"/>
      <c r="D814" s="5"/>
      <c r="E814" s="40"/>
      <c r="F814" s="40"/>
      <c r="G814" s="40"/>
      <c r="H814" s="40"/>
      <c r="I814" s="40"/>
      <c r="J814" s="11"/>
      <c r="K814" s="11"/>
    </row>
    <row r="815" spans="2:11" s="57" customFormat="1">
      <c r="B815" s="132"/>
      <c r="D815" s="5"/>
      <c r="E815" s="40"/>
      <c r="F815" s="40"/>
      <c r="G815" s="40"/>
      <c r="H815" s="40"/>
      <c r="I815" s="40"/>
      <c r="J815" s="11"/>
      <c r="K815" s="11"/>
    </row>
    <row r="816" spans="2:11" s="57" customFormat="1">
      <c r="B816" s="132"/>
      <c r="D816" s="5"/>
      <c r="E816" s="40"/>
      <c r="F816" s="40"/>
      <c r="G816" s="40"/>
      <c r="H816" s="40"/>
      <c r="I816" s="40"/>
      <c r="J816" s="11"/>
      <c r="K816" s="11"/>
    </row>
    <row r="817" spans="2:11" s="57" customFormat="1">
      <c r="B817" s="132"/>
      <c r="D817" s="5"/>
      <c r="E817" s="40"/>
      <c r="F817" s="40"/>
      <c r="G817" s="40"/>
      <c r="H817" s="40"/>
      <c r="I817" s="40"/>
      <c r="J817" s="11"/>
      <c r="K817" s="11"/>
    </row>
    <row r="818" spans="2:11" s="57" customFormat="1">
      <c r="B818" s="132"/>
      <c r="D818" s="5"/>
      <c r="E818" s="40"/>
      <c r="F818" s="40"/>
      <c r="G818" s="40"/>
      <c r="H818" s="40"/>
      <c r="I818" s="40"/>
      <c r="J818" s="11"/>
      <c r="K818" s="11"/>
    </row>
    <row r="819" spans="2:11" s="57" customFormat="1">
      <c r="B819" s="132"/>
      <c r="D819" s="5"/>
      <c r="E819" s="40"/>
      <c r="F819" s="40"/>
      <c r="G819" s="40"/>
      <c r="H819" s="40"/>
      <c r="I819" s="40"/>
      <c r="J819" s="11"/>
      <c r="K819" s="11"/>
    </row>
    <row r="820" spans="2:11" s="57" customFormat="1">
      <c r="B820" s="132"/>
      <c r="D820" s="5"/>
      <c r="E820" s="40"/>
      <c r="F820" s="40"/>
      <c r="G820" s="40"/>
      <c r="H820" s="40"/>
      <c r="I820" s="40"/>
      <c r="J820" s="11"/>
      <c r="K820" s="11"/>
    </row>
    <row r="821" spans="2:11" s="57" customFormat="1">
      <c r="B821" s="132"/>
      <c r="D821" s="5"/>
      <c r="E821" s="40"/>
      <c r="F821" s="40"/>
      <c r="G821" s="40"/>
      <c r="H821" s="40"/>
      <c r="I821" s="40"/>
      <c r="J821" s="11"/>
      <c r="K821" s="11"/>
    </row>
    <row r="822" spans="2:11" s="57" customFormat="1">
      <c r="B822" s="132"/>
      <c r="D822" s="5"/>
      <c r="E822" s="40"/>
      <c r="F822" s="40"/>
      <c r="G822" s="40"/>
      <c r="H822" s="40"/>
      <c r="I822" s="40"/>
      <c r="J822" s="11"/>
      <c r="K822" s="11"/>
    </row>
    <row r="823" spans="2:11" s="57" customFormat="1">
      <c r="B823" s="132"/>
      <c r="D823" s="5"/>
      <c r="E823" s="40"/>
      <c r="F823" s="40"/>
      <c r="G823" s="40"/>
      <c r="H823" s="40"/>
      <c r="I823" s="40"/>
      <c r="J823" s="11"/>
      <c r="K823" s="11"/>
    </row>
    <row r="824" spans="2:11" s="57" customFormat="1">
      <c r="B824" s="132"/>
      <c r="D824" s="5"/>
      <c r="E824" s="40"/>
      <c r="F824" s="40"/>
      <c r="G824" s="40"/>
      <c r="H824" s="40"/>
      <c r="I824" s="40"/>
      <c r="J824" s="11"/>
      <c r="K824" s="11"/>
    </row>
    <row r="825" spans="2:11" s="57" customFormat="1">
      <c r="B825" s="132"/>
      <c r="D825" s="5"/>
      <c r="E825" s="40"/>
      <c r="F825" s="40"/>
      <c r="G825" s="40"/>
      <c r="H825" s="40"/>
      <c r="I825" s="40"/>
      <c r="J825" s="11"/>
      <c r="K825" s="11"/>
    </row>
    <row r="826" spans="2:11" s="57" customFormat="1">
      <c r="B826" s="132"/>
      <c r="D826" s="5"/>
      <c r="E826" s="40"/>
      <c r="F826" s="40"/>
      <c r="G826" s="40"/>
      <c r="H826" s="40"/>
      <c r="I826" s="40"/>
      <c r="J826" s="11"/>
      <c r="K826" s="11"/>
    </row>
    <row r="827" spans="2:11" s="57" customFormat="1">
      <c r="B827" s="132"/>
      <c r="D827" s="5"/>
      <c r="E827" s="40"/>
      <c r="F827" s="40"/>
      <c r="G827" s="40"/>
      <c r="H827" s="40"/>
      <c r="I827" s="40"/>
      <c r="J827" s="11"/>
      <c r="K827" s="11"/>
    </row>
    <row r="828" spans="2:11" s="57" customFormat="1">
      <c r="B828" s="132"/>
      <c r="D828" s="5"/>
      <c r="E828" s="40"/>
      <c r="F828" s="40"/>
      <c r="G828" s="40"/>
      <c r="H828" s="40"/>
      <c r="I828" s="40"/>
      <c r="J828" s="11"/>
      <c r="K828" s="11"/>
    </row>
    <row r="829" spans="2:11" s="57" customFormat="1">
      <c r="B829" s="132"/>
      <c r="D829" s="5"/>
      <c r="E829" s="40"/>
      <c r="F829" s="40"/>
      <c r="G829" s="40"/>
      <c r="H829" s="40"/>
      <c r="I829" s="40"/>
      <c r="J829" s="11"/>
      <c r="K829" s="11"/>
    </row>
    <row r="830" spans="2:11" s="57" customFormat="1">
      <c r="B830" s="132"/>
      <c r="D830" s="5"/>
      <c r="E830" s="40"/>
      <c r="F830" s="40"/>
      <c r="G830" s="40"/>
      <c r="H830" s="40"/>
      <c r="I830" s="40"/>
      <c r="J830" s="11"/>
      <c r="K830" s="11"/>
    </row>
    <row r="831" spans="2:11" s="57" customFormat="1">
      <c r="B831" s="132"/>
      <c r="D831" s="5"/>
      <c r="E831" s="40"/>
      <c r="F831" s="40"/>
      <c r="G831" s="40"/>
      <c r="H831" s="40"/>
      <c r="I831" s="40"/>
      <c r="J831" s="11"/>
      <c r="K831" s="11"/>
    </row>
    <row r="832" spans="2:11" s="57" customFormat="1">
      <c r="B832" s="132"/>
      <c r="D832" s="5"/>
      <c r="E832" s="40"/>
      <c r="F832" s="40"/>
      <c r="G832" s="40"/>
      <c r="H832" s="40"/>
      <c r="I832" s="40"/>
      <c r="J832" s="11"/>
      <c r="K832" s="11"/>
    </row>
    <row r="833" spans="2:11" s="57" customFormat="1">
      <c r="B833" s="132"/>
      <c r="D833" s="5"/>
      <c r="E833" s="40"/>
      <c r="F833" s="40"/>
      <c r="G833" s="40"/>
      <c r="H833" s="40"/>
      <c r="I833" s="40"/>
      <c r="J833" s="11"/>
      <c r="K833" s="11"/>
    </row>
    <row r="834" spans="2:11" s="57" customFormat="1">
      <c r="B834" s="132"/>
      <c r="D834" s="5"/>
      <c r="E834" s="40"/>
      <c r="F834" s="40"/>
      <c r="G834" s="40"/>
      <c r="H834" s="40"/>
      <c r="I834" s="40"/>
      <c r="J834" s="11"/>
      <c r="K834" s="11"/>
    </row>
    <row r="835" spans="2:11" s="57" customFormat="1">
      <c r="B835" s="132"/>
      <c r="D835" s="5"/>
      <c r="E835" s="40"/>
      <c r="F835" s="40"/>
      <c r="G835" s="40"/>
      <c r="H835" s="40"/>
      <c r="I835" s="40"/>
      <c r="J835" s="11"/>
      <c r="K835" s="11"/>
    </row>
    <row r="836" spans="2:11" s="57" customFormat="1">
      <c r="B836" s="132"/>
      <c r="D836" s="5"/>
      <c r="E836" s="40"/>
      <c r="F836" s="40"/>
      <c r="G836" s="40"/>
      <c r="H836" s="40"/>
      <c r="I836" s="40"/>
      <c r="J836" s="11"/>
      <c r="K836" s="11"/>
    </row>
    <row r="837" spans="2:11" s="57" customFormat="1">
      <c r="B837" s="132"/>
      <c r="D837" s="5"/>
      <c r="E837" s="40"/>
      <c r="F837" s="40"/>
      <c r="G837" s="40"/>
      <c r="H837" s="40"/>
      <c r="I837" s="40"/>
      <c r="J837" s="11"/>
      <c r="K837" s="11"/>
    </row>
    <row r="838" spans="2:11" s="57" customFormat="1">
      <c r="B838" s="132"/>
      <c r="D838" s="5"/>
      <c r="E838" s="40"/>
      <c r="F838" s="40"/>
      <c r="G838" s="40"/>
      <c r="H838" s="40"/>
      <c r="I838" s="40"/>
      <c r="J838" s="11"/>
      <c r="K838" s="11"/>
    </row>
    <row r="839" spans="2:11" s="57" customFormat="1">
      <c r="B839" s="132"/>
      <c r="D839" s="5"/>
      <c r="E839" s="40"/>
      <c r="F839" s="40"/>
      <c r="G839" s="40"/>
      <c r="H839" s="40"/>
      <c r="I839" s="40"/>
      <c r="J839" s="11"/>
      <c r="K839" s="11"/>
    </row>
    <row r="840" spans="2:11" s="57" customFormat="1">
      <c r="B840" s="132"/>
      <c r="D840" s="5"/>
      <c r="E840" s="40"/>
      <c r="F840" s="40"/>
      <c r="G840" s="40"/>
      <c r="H840" s="40"/>
      <c r="I840" s="40"/>
      <c r="J840" s="11"/>
      <c r="K840" s="11"/>
    </row>
    <row r="841" spans="2:11" s="57" customFormat="1">
      <c r="B841" s="132"/>
      <c r="D841" s="5"/>
      <c r="E841" s="40"/>
      <c r="F841" s="40"/>
      <c r="G841" s="40"/>
      <c r="H841" s="40"/>
      <c r="I841" s="40"/>
      <c r="J841" s="11"/>
      <c r="K841" s="11"/>
    </row>
    <row r="842" spans="2:11" s="57" customFormat="1">
      <c r="B842" s="132"/>
      <c r="D842" s="5"/>
      <c r="E842" s="40"/>
      <c r="F842" s="40"/>
      <c r="G842" s="40"/>
      <c r="H842" s="40"/>
      <c r="I842" s="40"/>
      <c r="J842" s="11"/>
      <c r="K842" s="11"/>
    </row>
    <row r="843" spans="2:11" s="57" customFormat="1">
      <c r="B843" s="132"/>
      <c r="D843" s="5"/>
      <c r="E843" s="40"/>
      <c r="F843" s="40"/>
      <c r="G843" s="40"/>
      <c r="H843" s="40"/>
      <c r="I843" s="40"/>
      <c r="J843" s="11"/>
      <c r="K843" s="11"/>
    </row>
    <row r="844" spans="2:11" s="57" customFormat="1">
      <c r="B844" s="132"/>
      <c r="D844" s="5"/>
      <c r="E844" s="40"/>
      <c r="F844" s="40"/>
      <c r="G844" s="40"/>
      <c r="H844" s="40"/>
      <c r="I844" s="40"/>
      <c r="J844" s="11"/>
      <c r="K844" s="11"/>
    </row>
    <row r="845" spans="2:11" s="57" customFormat="1">
      <c r="B845" s="132"/>
      <c r="D845" s="5"/>
      <c r="E845" s="40"/>
      <c r="F845" s="40"/>
      <c r="G845" s="40"/>
      <c r="H845" s="40"/>
      <c r="I845" s="40"/>
      <c r="J845" s="11"/>
      <c r="K845" s="11"/>
    </row>
    <row r="846" spans="2:11" s="57" customFormat="1">
      <c r="B846" s="132"/>
      <c r="D846" s="5"/>
      <c r="E846" s="40"/>
      <c r="F846" s="40"/>
      <c r="G846" s="40"/>
      <c r="H846" s="40"/>
      <c r="I846" s="40"/>
      <c r="J846" s="11"/>
      <c r="K846" s="11"/>
    </row>
    <row r="847" spans="2:11" s="57" customFormat="1">
      <c r="B847" s="132"/>
      <c r="D847" s="5"/>
      <c r="E847" s="40"/>
      <c r="F847" s="40"/>
      <c r="G847" s="40"/>
      <c r="H847" s="40"/>
      <c r="I847" s="40"/>
      <c r="J847" s="11"/>
      <c r="K847" s="11"/>
    </row>
    <row r="848" spans="2:11" s="57" customFormat="1">
      <c r="B848" s="132"/>
      <c r="D848" s="5"/>
      <c r="E848" s="40"/>
      <c r="F848" s="40"/>
      <c r="G848" s="40"/>
      <c r="H848" s="40"/>
      <c r="I848" s="40"/>
      <c r="J848" s="11"/>
      <c r="K848" s="11"/>
    </row>
    <row r="849" spans="2:11" s="57" customFormat="1">
      <c r="B849" s="132"/>
      <c r="D849" s="5"/>
      <c r="E849" s="40"/>
      <c r="F849" s="40"/>
      <c r="G849" s="40"/>
      <c r="H849" s="40"/>
      <c r="I849" s="40"/>
      <c r="J849" s="11"/>
      <c r="K849" s="11"/>
    </row>
    <row r="850" spans="2:11" s="57" customFormat="1">
      <c r="B850" s="132"/>
      <c r="D850" s="5"/>
      <c r="E850" s="40"/>
      <c r="F850" s="40"/>
      <c r="G850" s="40"/>
      <c r="H850" s="40"/>
      <c r="I850" s="40"/>
      <c r="J850" s="11"/>
      <c r="K850" s="11"/>
    </row>
    <row r="851" spans="2:11" s="57" customFormat="1">
      <c r="B851" s="132"/>
      <c r="D851" s="5"/>
      <c r="E851" s="40"/>
      <c r="F851" s="40"/>
      <c r="G851" s="40"/>
      <c r="H851" s="40"/>
      <c r="I851" s="40"/>
      <c r="J851" s="11"/>
      <c r="K851" s="11"/>
    </row>
    <row r="852" spans="2:11" s="57" customFormat="1">
      <c r="B852" s="132"/>
      <c r="D852" s="5"/>
      <c r="E852" s="40"/>
      <c r="F852" s="40"/>
      <c r="G852" s="40"/>
      <c r="H852" s="40"/>
      <c r="I852" s="40"/>
      <c r="J852" s="11"/>
      <c r="K852" s="11"/>
    </row>
    <row r="853" spans="2:11" s="57" customFormat="1">
      <c r="B853" s="132"/>
      <c r="D853" s="5"/>
      <c r="E853" s="40"/>
      <c r="F853" s="40"/>
      <c r="G853" s="40"/>
      <c r="H853" s="40"/>
      <c r="I853" s="40"/>
      <c r="J853" s="11"/>
      <c r="K853" s="11"/>
    </row>
    <row r="854" spans="2:11" s="57" customFormat="1">
      <c r="B854" s="132"/>
      <c r="D854" s="5"/>
      <c r="E854" s="40"/>
      <c r="F854" s="40"/>
      <c r="G854" s="40"/>
      <c r="H854" s="40"/>
      <c r="I854" s="40"/>
      <c r="J854" s="11"/>
      <c r="K854" s="11"/>
    </row>
    <row r="855" spans="2:11" s="57" customFormat="1">
      <c r="B855" s="132"/>
      <c r="D855" s="5"/>
      <c r="E855" s="40"/>
      <c r="F855" s="40"/>
      <c r="G855" s="40"/>
      <c r="H855" s="40"/>
      <c r="I855" s="40"/>
      <c r="J855" s="11"/>
      <c r="K855" s="11"/>
    </row>
    <row r="856" spans="2:11" s="57" customFormat="1">
      <c r="B856" s="132"/>
      <c r="D856" s="5"/>
      <c r="E856" s="40"/>
      <c r="F856" s="40"/>
      <c r="G856" s="40"/>
      <c r="H856" s="40"/>
      <c r="I856" s="40"/>
      <c r="J856" s="11"/>
      <c r="K856" s="11"/>
    </row>
    <row r="857" spans="2:11" s="57" customFormat="1">
      <c r="B857" s="132"/>
      <c r="D857" s="5"/>
      <c r="E857" s="40"/>
      <c r="F857" s="40"/>
      <c r="G857" s="40"/>
      <c r="H857" s="40"/>
      <c r="I857" s="40"/>
      <c r="J857" s="11"/>
      <c r="K857" s="11"/>
    </row>
    <row r="858" spans="2:11" s="57" customFormat="1">
      <c r="B858" s="132"/>
      <c r="D858" s="5"/>
      <c r="E858" s="40"/>
      <c r="F858" s="40"/>
      <c r="G858" s="40"/>
      <c r="H858" s="40"/>
      <c r="I858" s="40"/>
      <c r="J858" s="11"/>
      <c r="K858" s="11"/>
    </row>
    <row r="859" spans="2:11" s="57" customFormat="1">
      <c r="B859" s="132"/>
      <c r="D859" s="5"/>
      <c r="E859" s="40"/>
      <c r="F859" s="40"/>
      <c r="G859" s="40"/>
      <c r="H859" s="40"/>
      <c r="I859" s="40"/>
      <c r="J859" s="11"/>
      <c r="K859" s="11"/>
    </row>
    <row r="860" spans="2:11" s="57" customFormat="1">
      <c r="B860" s="132"/>
      <c r="D860" s="5"/>
      <c r="E860" s="40"/>
      <c r="F860" s="40"/>
      <c r="G860" s="40"/>
      <c r="H860" s="40"/>
      <c r="I860" s="40"/>
      <c r="J860" s="11"/>
      <c r="K860" s="11"/>
    </row>
    <row r="861" spans="2:11" s="57" customFormat="1">
      <c r="B861" s="132"/>
      <c r="D861" s="5"/>
      <c r="E861" s="40"/>
      <c r="F861" s="40"/>
      <c r="G861" s="40"/>
      <c r="H861" s="40"/>
      <c r="I861" s="40"/>
      <c r="J861" s="11"/>
      <c r="K861" s="11"/>
    </row>
    <row r="862" spans="2:11" s="57" customFormat="1">
      <c r="B862" s="132"/>
      <c r="D862" s="5"/>
      <c r="E862" s="40"/>
      <c r="F862" s="40"/>
      <c r="G862" s="40"/>
      <c r="H862" s="40"/>
      <c r="I862" s="40"/>
      <c r="J862" s="11"/>
      <c r="K862" s="11"/>
    </row>
    <row r="863" spans="2:11" s="57" customFormat="1">
      <c r="B863" s="132"/>
      <c r="D863" s="5"/>
      <c r="E863" s="40"/>
      <c r="F863" s="40"/>
      <c r="G863" s="40"/>
      <c r="H863" s="40"/>
      <c r="I863" s="40"/>
      <c r="J863" s="11"/>
      <c r="K863" s="11"/>
    </row>
    <row r="864" spans="2:11" s="57" customFormat="1">
      <c r="B864" s="132"/>
      <c r="D864" s="5"/>
      <c r="E864" s="40"/>
      <c r="F864" s="40"/>
      <c r="G864" s="40"/>
      <c r="H864" s="40"/>
      <c r="I864" s="40"/>
      <c r="J864" s="11"/>
      <c r="K864" s="11"/>
    </row>
    <row r="865" spans="2:11" s="57" customFormat="1">
      <c r="B865" s="132"/>
      <c r="D865" s="5"/>
      <c r="E865" s="40"/>
      <c r="F865" s="40"/>
      <c r="G865" s="40"/>
      <c r="H865" s="40"/>
      <c r="I865" s="40"/>
      <c r="J865" s="11"/>
      <c r="K865" s="11"/>
    </row>
    <row r="866" spans="2:11" s="57" customFormat="1">
      <c r="B866" s="132"/>
      <c r="D866" s="5"/>
      <c r="E866" s="40"/>
      <c r="F866" s="40"/>
      <c r="G866" s="40"/>
      <c r="H866" s="40"/>
      <c r="I866" s="40"/>
      <c r="J866" s="11"/>
      <c r="K866" s="11"/>
    </row>
    <row r="867" spans="2:11" s="57" customFormat="1">
      <c r="B867" s="132"/>
      <c r="D867" s="5"/>
      <c r="E867" s="40"/>
      <c r="F867" s="40"/>
      <c r="G867" s="40"/>
      <c r="H867" s="40"/>
      <c r="I867" s="40"/>
      <c r="J867" s="11"/>
      <c r="K867" s="11"/>
    </row>
    <row r="868" spans="2:11" s="57" customFormat="1">
      <c r="B868" s="132"/>
      <c r="D868" s="5"/>
      <c r="E868" s="40"/>
      <c r="F868" s="40"/>
      <c r="G868" s="40"/>
      <c r="H868" s="40"/>
      <c r="I868" s="40"/>
      <c r="J868" s="11"/>
      <c r="K868" s="11"/>
    </row>
    <row r="869" spans="2:11" s="57" customFormat="1">
      <c r="B869" s="132"/>
      <c r="D869" s="5"/>
      <c r="E869" s="40"/>
      <c r="F869" s="40"/>
      <c r="G869" s="40"/>
      <c r="H869" s="40"/>
      <c r="I869" s="40"/>
      <c r="J869" s="11"/>
      <c r="K869" s="11"/>
    </row>
    <row r="870" spans="2:11" s="57" customFormat="1">
      <c r="B870" s="132"/>
      <c r="D870" s="5"/>
      <c r="E870" s="40"/>
      <c r="F870" s="40"/>
      <c r="G870" s="40"/>
      <c r="H870" s="40"/>
      <c r="I870" s="40"/>
      <c r="J870" s="11"/>
      <c r="K870" s="11"/>
    </row>
    <row r="871" spans="2:11" s="57" customFormat="1">
      <c r="B871" s="132"/>
      <c r="D871" s="5"/>
      <c r="E871" s="40"/>
      <c r="F871" s="40"/>
      <c r="G871" s="40"/>
      <c r="H871" s="40"/>
      <c r="I871" s="40"/>
      <c r="J871" s="11"/>
      <c r="K871" s="11"/>
    </row>
    <row r="872" spans="2:11" s="57" customFormat="1">
      <c r="B872" s="132"/>
      <c r="D872" s="5"/>
      <c r="E872" s="40"/>
      <c r="F872" s="40"/>
      <c r="G872" s="40"/>
      <c r="H872" s="40"/>
      <c r="I872" s="40"/>
      <c r="J872" s="11"/>
      <c r="K872" s="11"/>
    </row>
    <row r="873" spans="2:11" s="57" customFormat="1">
      <c r="B873" s="132"/>
      <c r="D873" s="5"/>
      <c r="E873" s="40"/>
      <c r="F873" s="40"/>
      <c r="G873" s="40"/>
      <c r="H873" s="40"/>
      <c r="I873" s="40"/>
      <c r="J873" s="11"/>
      <c r="K873" s="11"/>
    </row>
    <row r="874" spans="2:11" s="57" customFormat="1">
      <c r="B874" s="132"/>
      <c r="D874" s="5"/>
      <c r="E874" s="40"/>
      <c r="F874" s="40"/>
      <c r="G874" s="40"/>
      <c r="H874" s="40"/>
      <c r="I874" s="40"/>
      <c r="J874" s="11"/>
      <c r="K874" s="11"/>
    </row>
    <row r="875" spans="2:11" s="57" customFormat="1">
      <c r="B875" s="132"/>
      <c r="D875" s="5"/>
      <c r="E875" s="40"/>
      <c r="F875" s="40"/>
      <c r="G875" s="40"/>
      <c r="H875" s="40"/>
      <c r="I875" s="40"/>
      <c r="J875" s="11"/>
      <c r="K875" s="11"/>
    </row>
    <row r="876" spans="2:11" s="57" customFormat="1">
      <c r="B876" s="132"/>
      <c r="D876" s="5"/>
      <c r="E876" s="40"/>
      <c r="F876" s="40"/>
      <c r="G876" s="40"/>
      <c r="H876" s="40"/>
      <c r="I876" s="40"/>
      <c r="J876" s="11"/>
      <c r="K876" s="11"/>
    </row>
    <row r="877" spans="2:11" s="57" customFormat="1">
      <c r="B877" s="132"/>
      <c r="D877" s="5"/>
      <c r="E877" s="40"/>
      <c r="F877" s="40"/>
      <c r="G877" s="40"/>
      <c r="H877" s="40"/>
      <c r="I877" s="40"/>
      <c r="J877" s="11"/>
      <c r="K877" s="11"/>
    </row>
    <row r="878" spans="2:11" s="57" customFormat="1">
      <c r="B878" s="132"/>
      <c r="D878" s="5"/>
      <c r="E878" s="40"/>
      <c r="F878" s="40"/>
      <c r="G878" s="40"/>
      <c r="H878" s="40"/>
      <c r="I878" s="40"/>
      <c r="J878" s="11"/>
      <c r="K878" s="11"/>
    </row>
    <row r="879" spans="2:11" s="57" customFormat="1">
      <c r="B879" s="132"/>
      <c r="D879" s="5"/>
      <c r="E879" s="40"/>
      <c r="F879" s="40"/>
      <c r="G879" s="40"/>
      <c r="H879" s="40"/>
      <c r="I879" s="40"/>
      <c r="J879" s="11"/>
      <c r="K879" s="11"/>
    </row>
    <row r="880" spans="2:11" s="57" customFormat="1">
      <c r="B880" s="132"/>
      <c r="D880" s="5"/>
      <c r="E880" s="40"/>
      <c r="F880" s="40"/>
      <c r="G880" s="40"/>
      <c r="H880" s="40"/>
      <c r="I880" s="40"/>
      <c r="J880" s="11"/>
      <c r="K880" s="11"/>
    </row>
    <row r="881" spans="2:11" s="57" customFormat="1">
      <c r="B881" s="132"/>
      <c r="D881" s="5"/>
      <c r="E881" s="40"/>
      <c r="F881" s="40"/>
      <c r="G881" s="40"/>
      <c r="H881" s="40"/>
      <c r="I881" s="40"/>
      <c r="J881" s="11"/>
      <c r="K881" s="11"/>
    </row>
    <row r="882" spans="2:11" s="57" customFormat="1">
      <c r="B882" s="132"/>
      <c r="D882" s="5"/>
      <c r="E882" s="40"/>
      <c r="F882" s="40"/>
      <c r="G882" s="40"/>
      <c r="H882" s="40"/>
      <c r="I882" s="40"/>
      <c r="J882" s="11"/>
      <c r="K882" s="11"/>
    </row>
    <row r="883" spans="2:11" s="57" customFormat="1">
      <c r="B883" s="132"/>
      <c r="D883" s="5"/>
      <c r="E883" s="40"/>
      <c r="F883" s="40"/>
      <c r="G883" s="40"/>
      <c r="H883" s="40"/>
      <c r="I883" s="40"/>
      <c r="J883" s="11"/>
      <c r="K883" s="11"/>
    </row>
    <row r="884" spans="2:11" s="57" customFormat="1">
      <c r="B884" s="132"/>
      <c r="D884" s="5"/>
      <c r="E884" s="40"/>
      <c r="F884" s="40"/>
      <c r="G884" s="40"/>
      <c r="H884" s="40"/>
      <c r="I884" s="40"/>
      <c r="J884" s="11"/>
      <c r="K884" s="11"/>
    </row>
    <row r="885" spans="2:11" s="57" customFormat="1">
      <c r="B885" s="132"/>
      <c r="D885" s="5"/>
      <c r="E885" s="40"/>
      <c r="F885" s="40"/>
      <c r="G885" s="40"/>
      <c r="H885" s="40"/>
      <c r="I885" s="40"/>
      <c r="J885" s="11"/>
      <c r="K885" s="11"/>
    </row>
    <row r="886" spans="2:11" s="57" customFormat="1">
      <c r="B886" s="132"/>
      <c r="D886" s="5"/>
      <c r="E886" s="40"/>
      <c r="F886" s="40"/>
      <c r="G886" s="40"/>
      <c r="H886" s="40"/>
      <c r="I886" s="40"/>
      <c r="J886" s="11"/>
      <c r="K886" s="11"/>
    </row>
    <row r="887" spans="2:11" s="57" customFormat="1">
      <c r="B887" s="132"/>
      <c r="D887" s="5"/>
      <c r="E887" s="40"/>
      <c r="F887" s="40"/>
      <c r="G887" s="40"/>
      <c r="H887" s="40"/>
      <c r="I887" s="40"/>
      <c r="J887" s="11"/>
      <c r="K887" s="11"/>
    </row>
    <row r="888" spans="2:11" s="57" customFormat="1">
      <c r="B888" s="132"/>
      <c r="D888" s="5"/>
      <c r="E888" s="40"/>
      <c r="F888" s="40"/>
      <c r="G888" s="40"/>
      <c r="H888" s="40"/>
      <c r="I888" s="40"/>
      <c r="J888" s="11"/>
      <c r="K888" s="11"/>
    </row>
    <row r="889" spans="2:11" s="57" customFormat="1">
      <c r="B889" s="132"/>
      <c r="D889" s="5"/>
      <c r="E889" s="40"/>
      <c r="F889" s="40"/>
      <c r="G889" s="40"/>
      <c r="H889" s="40"/>
      <c r="I889" s="40"/>
      <c r="J889" s="11"/>
      <c r="K889" s="11"/>
    </row>
    <row r="890" spans="2:11" s="57" customFormat="1">
      <c r="B890" s="132"/>
      <c r="D890" s="5"/>
      <c r="E890" s="40"/>
      <c r="F890" s="40"/>
      <c r="G890" s="40"/>
      <c r="H890" s="40"/>
      <c r="I890" s="40"/>
      <c r="J890" s="11"/>
      <c r="K890" s="11"/>
    </row>
    <row r="891" spans="2:11" s="57" customFormat="1">
      <c r="B891" s="132"/>
      <c r="D891" s="5"/>
      <c r="E891" s="40"/>
      <c r="F891" s="40"/>
      <c r="G891" s="40"/>
      <c r="H891" s="40"/>
      <c r="I891" s="40"/>
      <c r="J891" s="11"/>
      <c r="K891" s="11"/>
    </row>
    <row r="892" spans="2:11" s="57" customFormat="1">
      <c r="B892" s="132"/>
      <c r="D892" s="5"/>
      <c r="E892" s="40"/>
      <c r="F892" s="40"/>
      <c r="G892" s="40"/>
      <c r="H892" s="40"/>
      <c r="I892" s="40"/>
      <c r="J892" s="11"/>
      <c r="K892" s="11"/>
    </row>
    <row r="893" spans="2:11" s="57" customFormat="1">
      <c r="B893" s="132"/>
      <c r="D893" s="5"/>
      <c r="E893" s="40"/>
      <c r="F893" s="40"/>
      <c r="G893" s="40"/>
      <c r="H893" s="40"/>
      <c r="I893" s="40"/>
      <c r="J893" s="11"/>
      <c r="K893" s="11"/>
    </row>
    <row r="894" spans="2:11" s="57" customFormat="1">
      <c r="B894" s="132"/>
      <c r="D894" s="5"/>
      <c r="E894" s="40"/>
      <c r="F894" s="40"/>
      <c r="G894" s="40"/>
      <c r="H894" s="40"/>
      <c r="I894" s="40"/>
      <c r="J894" s="11"/>
      <c r="K894" s="11"/>
    </row>
    <row r="895" spans="2:11" s="57" customFormat="1">
      <c r="B895" s="132"/>
      <c r="D895" s="5"/>
      <c r="E895" s="40"/>
      <c r="F895" s="40"/>
      <c r="G895" s="40"/>
      <c r="H895" s="40"/>
      <c r="I895" s="40"/>
      <c r="J895" s="11"/>
      <c r="K895" s="11"/>
    </row>
    <row r="896" spans="2:11" s="57" customFormat="1">
      <c r="B896" s="132"/>
      <c r="D896" s="5"/>
      <c r="E896" s="40"/>
      <c r="F896" s="40"/>
      <c r="G896" s="40"/>
      <c r="H896" s="40"/>
      <c r="I896" s="40"/>
      <c r="J896" s="11"/>
      <c r="K896" s="11"/>
    </row>
    <row r="897" spans="2:11" s="57" customFormat="1">
      <c r="B897" s="132"/>
      <c r="D897" s="5"/>
      <c r="E897" s="40"/>
      <c r="F897" s="40"/>
      <c r="G897" s="40"/>
      <c r="H897" s="40"/>
      <c r="I897" s="40"/>
      <c r="J897" s="11"/>
      <c r="K897" s="11"/>
    </row>
    <row r="898" spans="2:11" s="57" customFormat="1">
      <c r="B898" s="132"/>
      <c r="D898" s="5"/>
      <c r="E898" s="40"/>
      <c r="F898" s="40"/>
      <c r="G898" s="40"/>
      <c r="H898" s="40"/>
      <c r="I898" s="40"/>
      <c r="J898" s="11"/>
      <c r="K898" s="11"/>
    </row>
    <row r="899" spans="2:11" s="57" customFormat="1">
      <c r="B899" s="132"/>
      <c r="D899" s="5"/>
      <c r="E899" s="40"/>
      <c r="F899" s="40"/>
      <c r="G899" s="40"/>
      <c r="H899" s="40"/>
      <c r="I899" s="40"/>
      <c r="J899" s="11"/>
      <c r="K899" s="11"/>
    </row>
    <row r="900" spans="2:11" s="57" customFormat="1">
      <c r="B900" s="132"/>
      <c r="D900" s="5"/>
      <c r="E900" s="40"/>
      <c r="F900" s="40"/>
      <c r="G900" s="40"/>
      <c r="H900" s="40"/>
      <c r="I900" s="40"/>
      <c r="J900" s="11"/>
      <c r="K900" s="11"/>
    </row>
    <row r="901" spans="2:11" s="57" customFormat="1">
      <c r="B901" s="132"/>
      <c r="D901" s="5"/>
      <c r="E901" s="40"/>
      <c r="F901" s="40"/>
      <c r="G901" s="40"/>
      <c r="H901" s="40"/>
      <c r="I901" s="40"/>
      <c r="J901" s="11"/>
      <c r="K901" s="11"/>
    </row>
    <row r="902" spans="2:11" s="57" customFormat="1">
      <c r="B902" s="132"/>
      <c r="D902" s="5"/>
      <c r="E902" s="40"/>
      <c r="F902" s="40"/>
      <c r="G902" s="40"/>
      <c r="H902" s="40"/>
      <c r="I902" s="40"/>
      <c r="J902" s="11"/>
      <c r="K902" s="11"/>
    </row>
    <row r="903" spans="2:11" s="57" customFormat="1">
      <c r="B903" s="132"/>
      <c r="D903" s="5"/>
      <c r="E903" s="40"/>
      <c r="F903" s="40"/>
      <c r="G903" s="40"/>
      <c r="H903" s="40"/>
      <c r="I903" s="40"/>
      <c r="J903" s="11"/>
      <c r="K903" s="11"/>
    </row>
    <row r="904" spans="2:11" s="57" customFormat="1">
      <c r="B904" s="132"/>
      <c r="D904" s="5"/>
      <c r="E904" s="40"/>
      <c r="F904" s="40"/>
      <c r="G904" s="40"/>
      <c r="H904" s="40"/>
      <c r="I904" s="40"/>
      <c r="J904" s="11"/>
      <c r="K904" s="11"/>
    </row>
    <row r="905" spans="2:11" s="57" customFormat="1">
      <c r="B905" s="132"/>
      <c r="D905" s="5"/>
      <c r="E905" s="40"/>
      <c r="F905" s="40"/>
      <c r="G905" s="40"/>
      <c r="H905" s="40"/>
      <c r="I905" s="40"/>
      <c r="J905" s="11"/>
      <c r="K905" s="11"/>
    </row>
    <row r="906" spans="2:11" s="57" customFormat="1">
      <c r="B906" s="132"/>
      <c r="D906" s="5"/>
      <c r="E906" s="40"/>
      <c r="F906" s="40"/>
      <c r="G906" s="40"/>
      <c r="H906" s="40"/>
      <c r="I906" s="40"/>
      <c r="J906" s="11"/>
      <c r="K906" s="11"/>
    </row>
    <row r="907" spans="2:11" s="57" customFormat="1">
      <c r="B907" s="132"/>
      <c r="D907" s="5"/>
      <c r="E907" s="40"/>
      <c r="F907" s="40"/>
      <c r="G907" s="40"/>
      <c r="H907" s="40"/>
      <c r="I907" s="40"/>
      <c r="J907" s="11"/>
      <c r="K907" s="11"/>
    </row>
    <row r="908" spans="2:11" s="57" customFormat="1">
      <c r="B908" s="132"/>
      <c r="D908" s="5"/>
      <c r="E908" s="40"/>
      <c r="F908" s="40"/>
      <c r="G908" s="40"/>
      <c r="H908" s="40"/>
      <c r="I908" s="40"/>
      <c r="J908" s="11"/>
      <c r="K908" s="11"/>
    </row>
    <row r="909" spans="2:11" s="57" customFormat="1">
      <c r="B909" s="132"/>
      <c r="D909" s="5"/>
      <c r="E909" s="40"/>
      <c r="F909" s="40"/>
      <c r="G909" s="40"/>
      <c r="H909" s="40"/>
      <c r="I909" s="40"/>
      <c r="J909" s="11"/>
      <c r="K909" s="11"/>
    </row>
    <row r="910" spans="2:11" s="57" customFormat="1">
      <c r="B910" s="132"/>
      <c r="D910" s="5"/>
      <c r="E910" s="40"/>
      <c r="F910" s="40"/>
      <c r="G910" s="40"/>
      <c r="H910" s="40"/>
      <c r="I910" s="40"/>
      <c r="J910" s="11"/>
      <c r="K910" s="11"/>
    </row>
    <row r="911" spans="2:11" s="57" customFormat="1">
      <c r="B911" s="132"/>
      <c r="D911" s="5"/>
      <c r="E911" s="40"/>
      <c r="F911" s="40"/>
      <c r="G911" s="40"/>
      <c r="H911" s="40"/>
      <c r="I911" s="40"/>
      <c r="J911" s="11"/>
      <c r="K911" s="11"/>
    </row>
    <row r="912" spans="2:11" s="57" customFormat="1">
      <c r="B912" s="132"/>
      <c r="D912" s="5"/>
      <c r="E912" s="40"/>
      <c r="F912" s="40"/>
      <c r="G912" s="40"/>
      <c r="H912" s="40"/>
      <c r="I912" s="40"/>
      <c r="J912" s="11"/>
      <c r="K912" s="11"/>
    </row>
    <row r="913" spans="2:11" s="57" customFormat="1">
      <c r="B913" s="132"/>
      <c r="D913" s="5"/>
      <c r="E913" s="40"/>
      <c r="F913" s="40"/>
      <c r="G913" s="40"/>
      <c r="H913" s="40"/>
      <c r="I913" s="40"/>
      <c r="J913" s="11"/>
      <c r="K913" s="11"/>
    </row>
    <row r="914" spans="2:11" s="57" customFormat="1">
      <c r="B914" s="132"/>
      <c r="D914" s="5"/>
      <c r="E914" s="40"/>
      <c r="F914" s="40"/>
      <c r="G914" s="40"/>
      <c r="H914" s="40"/>
      <c r="I914" s="40"/>
      <c r="J914" s="11"/>
      <c r="K914" s="11"/>
    </row>
    <row r="915" spans="2:11" s="57" customFormat="1">
      <c r="B915" s="132"/>
      <c r="D915" s="5"/>
      <c r="E915" s="40"/>
      <c r="F915" s="40"/>
      <c r="G915" s="40"/>
      <c r="H915" s="40"/>
      <c r="I915" s="40"/>
      <c r="J915" s="11"/>
      <c r="K915" s="11"/>
    </row>
    <row r="916" spans="2:11" s="57" customFormat="1">
      <c r="B916" s="132"/>
      <c r="D916" s="5"/>
      <c r="E916" s="40"/>
      <c r="F916" s="40"/>
      <c r="G916" s="40"/>
      <c r="H916" s="40"/>
      <c r="I916" s="40"/>
      <c r="J916" s="11"/>
      <c r="K916" s="11"/>
    </row>
    <row r="917" spans="2:11" s="57" customFormat="1">
      <c r="B917" s="132"/>
      <c r="D917" s="5"/>
      <c r="E917" s="40"/>
      <c r="F917" s="40"/>
      <c r="G917" s="40"/>
      <c r="H917" s="40"/>
      <c r="I917" s="40"/>
      <c r="J917" s="11"/>
      <c r="K917" s="11"/>
    </row>
    <row r="918" spans="2:11" s="57" customFormat="1">
      <c r="B918" s="132"/>
      <c r="D918" s="5"/>
      <c r="E918" s="40"/>
      <c r="F918" s="40"/>
      <c r="G918" s="40"/>
      <c r="H918" s="40"/>
      <c r="I918" s="40"/>
      <c r="J918" s="11"/>
      <c r="K918" s="11"/>
    </row>
    <row r="919" spans="2:11" s="57" customFormat="1">
      <c r="B919" s="132"/>
      <c r="D919" s="5"/>
      <c r="E919" s="40"/>
      <c r="F919" s="40"/>
      <c r="G919" s="40"/>
      <c r="H919" s="40"/>
      <c r="I919" s="40"/>
      <c r="J919" s="11"/>
      <c r="K919" s="11"/>
    </row>
    <row r="920" spans="2:11" s="57" customFormat="1">
      <c r="B920" s="132"/>
      <c r="D920" s="5"/>
      <c r="E920" s="40"/>
      <c r="F920" s="40"/>
      <c r="G920" s="40"/>
      <c r="H920" s="40"/>
      <c r="I920" s="40"/>
      <c r="J920" s="11"/>
      <c r="K920" s="11"/>
    </row>
    <row r="921" spans="2:11" s="57" customFormat="1">
      <c r="B921" s="132"/>
      <c r="D921" s="5"/>
      <c r="E921" s="40"/>
      <c r="F921" s="40"/>
      <c r="G921" s="40"/>
      <c r="H921" s="40"/>
      <c r="I921" s="40"/>
      <c r="J921" s="11"/>
      <c r="K921" s="11"/>
    </row>
    <row r="922" spans="2:11" s="57" customFormat="1">
      <c r="B922" s="132"/>
      <c r="D922" s="5"/>
      <c r="E922" s="40"/>
      <c r="F922" s="40"/>
      <c r="G922" s="40"/>
      <c r="H922" s="40"/>
      <c r="I922" s="40"/>
      <c r="J922" s="11"/>
      <c r="K922" s="11"/>
    </row>
    <row r="923" spans="2:11" s="57" customFormat="1">
      <c r="B923" s="132"/>
      <c r="D923" s="5"/>
      <c r="E923" s="40"/>
      <c r="F923" s="40"/>
      <c r="G923" s="40"/>
      <c r="H923" s="40"/>
      <c r="I923" s="40"/>
      <c r="J923" s="11"/>
      <c r="K923" s="11"/>
    </row>
    <row r="924" spans="2:11" s="57" customFormat="1">
      <c r="B924" s="132"/>
      <c r="D924" s="5"/>
      <c r="E924" s="40"/>
      <c r="F924" s="40"/>
      <c r="G924" s="40"/>
      <c r="H924" s="40"/>
      <c r="I924" s="40"/>
      <c r="J924" s="11"/>
      <c r="K924" s="11"/>
    </row>
    <row r="925" spans="2:11" s="57" customFormat="1">
      <c r="B925" s="132"/>
      <c r="D925" s="5"/>
      <c r="E925" s="40"/>
      <c r="F925" s="40"/>
      <c r="G925" s="40"/>
      <c r="H925" s="40"/>
      <c r="I925" s="40"/>
      <c r="J925" s="11"/>
      <c r="K925" s="11"/>
    </row>
    <row r="926" spans="2:11" s="57" customFormat="1">
      <c r="B926" s="132"/>
      <c r="D926" s="5"/>
      <c r="E926" s="40"/>
      <c r="F926" s="40"/>
      <c r="G926" s="40"/>
      <c r="H926" s="40"/>
      <c r="I926" s="40"/>
      <c r="J926" s="11"/>
      <c r="K926" s="11"/>
    </row>
    <row r="927" spans="2:11" s="57" customFormat="1">
      <c r="B927" s="132"/>
      <c r="D927" s="5"/>
      <c r="E927" s="40"/>
      <c r="F927" s="40"/>
      <c r="G927" s="40"/>
      <c r="H927" s="40"/>
      <c r="I927" s="40"/>
      <c r="J927" s="11"/>
      <c r="K927" s="11"/>
    </row>
    <row r="928" spans="2:11" s="57" customFormat="1">
      <c r="B928" s="132"/>
      <c r="D928" s="5"/>
      <c r="E928" s="40"/>
      <c r="F928" s="40"/>
      <c r="G928" s="40"/>
      <c r="H928" s="40"/>
      <c r="I928" s="40"/>
      <c r="J928" s="11"/>
      <c r="K928" s="11"/>
    </row>
    <row r="929" spans="2:11" s="57" customFormat="1">
      <c r="B929" s="132"/>
      <c r="D929" s="5"/>
      <c r="E929" s="40"/>
      <c r="F929" s="40"/>
      <c r="G929" s="40"/>
      <c r="H929" s="40"/>
      <c r="I929" s="40"/>
      <c r="J929" s="11"/>
      <c r="K929" s="11"/>
    </row>
    <row r="930" spans="2:11" s="57" customFormat="1">
      <c r="B930" s="132"/>
      <c r="D930" s="5"/>
      <c r="E930" s="40"/>
      <c r="F930" s="40"/>
      <c r="G930" s="40"/>
      <c r="H930" s="40"/>
      <c r="I930" s="40"/>
      <c r="J930" s="11"/>
      <c r="K930" s="11"/>
    </row>
    <row r="931" spans="2:11" s="57" customFormat="1">
      <c r="B931" s="132"/>
      <c r="D931" s="5"/>
      <c r="E931" s="40"/>
      <c r="F931" s="40"/>
      <c r="G931" s="40"/>
      <c r="H931" s="40"/>
      <c r="I931" s="40"/>
      <c r="J931" s="11"/>
      <c r="K931" s="11"/>
    </row>
    <row r="932" spans="2:11" s="57" customFormat="1">
      <c r="B932" s="132"/>
      <c r="D932" s="5"/>
      <c r="E932" s="40"/>
      <c r="F932" s="40"/>
      <c r="G932" s="40"/>
      <c r="H932" s="40"/>
      <c r="I932" s="40"/>
      <c r="J932" s="11"/>
      <c r="K932" s="11"/>
    </row>
    <row r="933" spans="2:11" s="57" customFormat="1">
      <c r="B933" s="132"/>
      <c r="D933" s="5"/>
      <c r="E933" s="40"/>
      <c r="F933" s="40"/>
      <c r="G933" s="40"/>
      <c r="H933" s="40"/>
      <c r="I933" s="40"/>
      <c r="J933" s="11"/>
      <c r="K933" s="11"/>
    </row>
    <row r="934" spans="2:11" s="57" customFormat="1">
      <c r="B934" s="132"/>
      <c r="D934" s="5"/>
      <c r="E934" s="40"/>
      <c r="F934" s="40"/>
      <c r="G934" s="40"/>
      <c r="H934" s="40"/>
      <c r="I934" s="40"/>
      <c r="J934" s="11"/>
      <c r="K934" s="11"/>
    </row>
    <row r="935" spans="2:11" s="57" customFormat="1">
      <c r="B935" s="132"/>
      <c r="D935" s="5"/>
      <c r="E935" s="40"/>
      <c r="F935" s="40"/>
      <c r="G935" s="40"/>
      <c r="H935" s="40"/>
      <c r="I935" s="40"/>
      <c r="J935" s="11"/>
      <c r="K935" s="11"/>
    </row>
    <row r="936" spans="2:11" s="57" customFormat="1">
      <c r="B936" s="132"/>
      <c r="D936" s="5"/>
      <c r="E936" s="40"/>
      <c r="F936" s="40"/>
      <c r="G936" s="40"/>
      <c r="H936" s="40"/>
      <c r="I936" s="40"/>
      <c r="J936" s="11"/>
      <c r="K936" s="11"/>
    </row>
    <row r="937" spans="2:11" s="57" customFormat="1">
      <c r="B937" s="132"/>
      <c r="D937" s="5"/>
      <c r="E937" s="40"/>
      <c r="F937" s="40"/>
      <c r="G937" s="40"/>
      <c r="H937" s="40"/>
      <c r="I937" s="40"/>
      <c r="J937" s="11"/>
      <c r="K937" s="11"/>
    </row>
    <row r="938" spans="2:11" s="57" customFormat="1">
      <c r="B938" s="132"/>
      <c r="D938" s="5"/>
      <c r="E938" s="40"/>
      <c r="F938" s="40"/>
      <c r="G938" s="40"/>
      <c r="H938" s="40"/>
      <c r="I938" s="40"/>
      <c r="J938" s="11"/>
      <c r="K938" s="11"/>
    </row>
    <row r="939" spans="2:11" s="57" customFormat="1">
      <c r="B939" s="132"/>
      <c r="D939" s="5"/>
      <c r="E939" s="40"/>
      <c r="F939" s="40"/>
      <c r="G939" s="40"/>
      <c r="H939" s="40"/>
      <c r="I939" s="40"/>
      <c r="J939" s="11"/>
      <c r="K939" s="11"/>
    </row>
    <row r="940" spans="2:11" s="57" customFormat="1">
      <c r="B940" s="132"/>
      <c r="D940" s="5"/>
      <c r="E940" s="40"/>
      <c r="F940" s="40"/>
      <c r="G940" s="40"/>
      <c r="H940" s="40"/>
      <c r="I940" s="40"/>
      <c r="J940" s="11"/>
      <c r="K940" s="11"/>
    </row>
    <row r="941" spans="2:11" s="57" customFormat="1">
      <c r="B941" s="132"/>
      <c r="D941" s="5"/>
      <c r="E941" s="40"/>
      <c r="F941" s="40"/>
      <c r="G941" s="40"/>
      <c r="H941" s="40"/>
      <c r="I941" s="40"/>
      <c r="J941" s="11"/>
      <c r="K941" s="11"/>
    </row>
    <row r="942" spans="2:11" s="57" customFormat="1">
      <c r="B942" s="132"/>
      <c r="D942" s="5"/>
      <c r="E942" s="40"/>
      <c r="F942" s="40"/>
      <c r="G942" s="40"/>
      <c r="H942" s="40"/>
      <c r="I942" s="40"/>
      <c r="J942" s="11"/>
      <c r="K942" s="11"/>
    </row>
    <row r="943" spans="2:11" s="57" customFormat="1">
      <c r="B943" s="132"/>
      <c r="D943" s="5"/>
      <c r="E943" s="40"/>
      <c r="F943" s="40"/>
      <c r="G943" s="40"/>
      <c r="H943" s="40"/>
      <c r="I943" s="40"/>
      <c r="J943" s="11"/>
      <c r="K943" s="11"/>
    </row>
    <row r="944" spans="2:11" s="57" customFormat="1">
      <c r="B944" s="132"/>
      <c r="D944" s="5"/>
      <c r="E944" s="40"/>
      <c r="F944" s="40"/>
      <c r="G944" s="40"/>
      <c r="H944" s="40"/>
      <c r="I944" s="40"/>
      <c r="J944" s="11"/>
      <c r="K944" s="11"/>
    </row>
    <row r="945" spans="2:11" s="57" customFormat="1">
      <c r="B945" s="132"/>
      <c r="D945" s="5"/>
      <c r="E945" s="40"/>
      <c r="F945" s="40"/>
      <c r="G945" s="40"/>
      <c r="H945" s="40"/>
      <c r="I945" s="40"/>
      <c r="J945" s="11"/>
      <c r="K945" s="11"/>
    </row>
    <row r="946" spans="2:11" s="57" customFormat="1">
      <c r="B946" s="132"/>
      <c r="D946" s="5"/>
      <c r="E946" s="40"/>
      <c r="F946" s="40"/>
      <c r="G946" s="40"/>
      <c r="H946" s="40"/>
      <c r="I946" s="40"/>
      <c r="J946" s="11"/>
      <c r="K946" s="11"/>
    </row>
    <row r="947" spans="2:11" s="57" customFormat="1">
      <c r="B947" s="132"/>
      <c r="D947" s="5"/>
      <c r="E947" s="40"/>
      <c r="F947" s="40"/>
      <c r="G947" s="40"/>
      <c r="H947" s="40"/>
      <c r="I947" s="40"/>
      <c r="J947" s="11"/>
      <c r="K947" s="11"/>
    </row>
    <row r="948" spans="2:11" s="57" customFormat="1">
      <c r="B948" s="132"/>
      <c r="D948" s="5"/>
      <c r="E948" s="40"/>
      <c r="F948" s="40"/>
      <c r="G948" s="40"/>
      <c r="H948" s="40"/>
      <c r="I948" s="40"/>
      <c r="J948" s="11"/>
      <c r="K948" s="11"/>
    </row>
    <row r="949" spans="2:11" s="57" customFormat="1">
      <c r="B949" s="132"/>
      <c r="D949" s="5"/>
      <c r="E949" s="40"/>
      <c r="F949" s="40"/>
      <c r="G949" s="40"/>
      <c r="H949" s="40"/>
      <c r="I949" s="40"/>
      <c r="J949" s="11"/>
      <c r="K949" s="11"/>
    </row>
    <row r="950" spans="2:11" s="57" customFormat="1">
      <c r="B950" s="132"/>
      <c r="D950" s="5"/>
      <c r="E950" s="40"/>
      <c r="F950" s="40"/>
      <c r="G950" s="40"/>
      <c r="H950" s="40"/>
      <c r="I950" s="40"/>
      <c r="J950" s="11"/>
      <c r="K950" s="11"/>
    </row>
    <row r="951" spans="2:11" s="57" customFormat="1">
      <c r="B951" s="132"/>
      <c r="D951" s="5"/>
      <c r="E951" s="40"/>
      <c r="F951" s="40"/>
      <c r="G951" s="40"/>
      <c r="H951" s="40"/>
      <c r="I951" s="40"/>
      <c r="J951" s="11"/>
      <c r="K951" s="11"/>
    </row>
  </sheetData>
  <autoFilter ref="A2:K7" xr:uid="{00000000-0001-0000-1E00-000000000000}"/>
  <mergeCells count="1">
    <mergeCell ref="D1:H1"/>
  </mergeCells>
  <phoneticPr fontId="51" type="noConversion"/>
  <conditionalFormatting sqref="J8:K8 J17:K73">
    <cfRule type="containsBlanks" dxfId="103" priority="16">
      <formula>LEN(TRIM(J8))=0</formula>
    </cfRule>
    <cfRule type="cellIs" dxfId="102" priority="17" operator="equal">
      <formula>0</formula>
    </cfRule>
    <cfRule type="cellIs" dxfId="101" priority="18" operator="equal">
      <formula>1</formula>
    </cfRule>
    <cfRule type="cellIs" dxfId="100" priority="19" operator="equal">
      <formula>2</formula>
    </cfRule>
    <cfRule type="cellIs" dxfId="99" priority="20" operator="equal">
      <formula>3</formula>
    </cfRule>
  </conditionalFormatting>
  <dataValidations count="1">
    <dataValidation type="list" allowBlank="1" showInputMessage="1" showErrorMessage="1" sqref="E3:G7" xr:uid="{09EEE04B-D212-4291-A1AE-8026D2408B1E}">
      <formula1>"X,N/A"</formula1>
    </dataValidation>
  </dataValidations>
  <hyperlinks>
    <hyperlink ref="A1" location="'Table of Contents'!A1" display="Table of Contents" xr:uid="{9A0CBC3A-27A0-49A3-B8DB-319AAFB1CCA1}"/>
  </hyperlinks>
  <printOptions gridLines="1"/>
  <pageMargins left="0.15" right="0.15" top="0.2" bottom="0.2" header="0.3" footer="0.3"/>
  <pageSetup scale="87"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rgb="FFFFFF00"/>
    <pageSetUpPr fitToPage="1"/>
  </sheetPr>
  <dimension ref="A1:K976"/>
  <sheetViews>
    <sheetView zoomScaleNormal="100" workbookViewId="0">
      <pane ySplit="2" topLeftCell="A3" activePane="bottomLeft" state="frozen"/>
      <selection pane="bottomLeft" activeCell="A2" sqref="A2"/>
    </sheetView>
  </sheetViews>
  <sheetFormatPr defaultColWidth="8.5703125" defaultRowHeight="14.45"/>
  <cols>
    <col min="1" max="1" width="19.7109375" style="57" bestFit="1" customWidth="1"/>
    <col min="2" max="2" width="16.140625" style="132" bestFit="1" customWidth="1"/>
    <col min="3" max="3" width="61" style="57" customWidth="1"/>
    <col min="4" max="4" width="3.5703125" style="5" customWidth="1"/>
    <col min="5" max="7" width="3.5703125" style="40" customWidth="1"/>
    <col min="8" max="8" width="8.42578125" style="40" customWidth="1"/>
    <col min="9" max="9" width="23.5703125" style="40" customWidth="1"/>
    <col min="10" max="11" width="3.5703125" style="11" customWidth="1"/>
    <col min="12" max="16384" width="8.5703125" style="40"/>
  </cols>
  <sheetData>
    <row r="1" spans="1:11">
      <c r="A1" s="72" t="s">
        <v>1</v>
      </c>
      <c r="B1" s="163"/>
      <c r="C1" s="72"/>
      <c r="D1" s="324" t="s">
        <v>408</v>
      </c>
      <c r="E1" s="325"/>
      <c r="F1" s="325"/>
      <c r="G1" s="325"/>
      <c r="H1" s="326"/>
      <c r="I1" s="4"/>
      <c r="J1" s="140"/>
      <c r="K1" s="140"/>
    </row>
    <row r="2" spans="1:11" s="67" customFormat="1" ht="56.45">
      <c r="A2" s="61" t="e">
        <f ca="1">(MID(CELL("filename",A1),FIND("]",CELL("filename",A1))+1,256))&amp;CHAR(10)&amp;"Requirement ID"&amp;CHAR(10)&amp;"   [Total:  "&amp;COUNTA($K3:$K101)&amp;"]"</f>
        <v>#VALUE!</v>
      </c>
      <c r="B2" s="61" t="s">
        <v>180</v>
      </c>
      <c r="C2" s="61" t="s">
        <v>119</v>
      </c>
      <c r="D2" s="65" t="s">
        <v>409</v>
      </c>
      <c r="E2" s="65" t="s">
        <v>8</v>
      </c>
      <c r="F2" s="65" t="s">
        <v>9</v>
      </c>
      <c r="G2" s="65" t="s">
        <v>10</v>
      </c>
      <c r="H2" s="66" t="s">
        <v>410</v>
      </c>
      <c r="I2" s="62" t="s">
        <v>12</v>
      </c>
      <c r="J2" s="78" t="s">
        <v>13</v>
      </c>
      <c r="K2" s="78" t="s">
        <v>14</v>
      </c>
    </row>
    <row r="3" spans="1:11" ht="43.5">
      <c r="A3" s="10" t="s">
        <v>1181</v>
      </c>
      <c r="B3" s="42" t="s">
        <v>213</v>
      </c>
      <c r="C3" s="289" t="s">
        <v>1182</v>
      </c>
      <c r="D3" s="8"/>
      <c r="E3" s="43"/>
      <c r="F3" s="43"/>
      <c r="G3" s="43"/>
      <c r="H3" s="44"/>
      <c r="I3" s="3"/>
      <c r="J3" s="10"/>
      <c r="K3" s="10">
        <v>1</v>
      </c>
    </row>
    <row r="4" spans="1:11" ht="29.1">
      <c r="A4" s="10" t="s">
        <v>1183</v>
      </c>
      <c r="B4" s="42" t="s">
        <v>213</v>
      </c>
      <c r="C4" s="289" t="s">
        <v>1184</v>
      </c>
      <c r="D4" s="87"/>
      <c r="E4" s="43"/>
      <c r="F4" s="43"/>
      <c r="G4" s="43"/>
      <c r="H4" s="44"/>
      <c r="I4" s="3"/>
      <c r="J4" s="10"/>
      <c r="K4" s="10">
        <v>1</v>
      </c>
    </row>
    <row r="5" spans="1:11" ht="29.1">
      <c r="A5" s="10" t="s">
        <v>1185</v>
      </c>
      <c r="B5" s="42" t="s">
        <v>1186</v>
      </c>
      <c r="C5" s="289" t="s">
        <v>1187</v>
      </c>
      <c r="D5" s="8"/>
      <c r="E5" s="43"/>
      <c r="F5" s="43"/>
      <c r="G5" s="43"/>
      <c r="H5" s="44"/>
      <c r="I5" s="3"/>
      <c r="J5" s="10"/>
      <c r="K5" s="10">
        <v>1</v>
      </c>
    </row>
    <row r="6" spans="1:11" ht="43.5">
      <c r="A6" s="10" t="s">
        <v>1188</v>
      </c>
      <c r="B6" s="42" t="s">
        <v>1186</v>
      </c>
      <c r="C6" s="289" t="s">
        <v>1189</v>
      </c>
      <c r="D6" s="54"/>
      <c r="E6" s="43"/>
      <c r="F6" s="43"/>
      <c r="G6" s="43"/>
      <c r="H6" s="44"/>
      <c r="I6" s="3"/>
      <c r="J6" s="10"/>
      <c r="K6" s="10">
        <v>1</v>
      </c>
    </row>
    <row r="7" spans="1:11" ht="29.1">
      <c r="A7" s="10" t="s">
        <v>1190</v>
      </c>
      <c r="B7" s="42" t="s">
        <v>1186</v>
      </c>
      <c r="C7" s="289" t="s">
        <v>1191</v>
      </c>
      <c r="D7" s="44"/>
      <c r="E7" s="43"/>
      <c r="F7" s="43"/>
      <c r="G7" s="43"/>
      <c r="H7" s="44"/>
      <c r="I7" s="3"/>
      <c r="J7" s="10"/>
      <c r="K7" s="10">
        <v>1</v>
      </c>
    </row>
    <row r="8" spans="1:11" ht="29.1">
      <c r="A8" s="10" t="s">
        <v>1192</v>
      </c>
      <c r="B8" s="42" t="s">
        <v>979</v>
      </c>
      <c r="C8" s="289" t="s">
        <v>1193</v>
      </c>
      <c r="D8" s="8"/>
      <c r="E8" s="43"/>
      <c r="F8" s="43"/>
      <c r="G8" s="43"/>
      <c r="H8" s="9"/>
      <c r="I8" s="9"/>
      <c r="J8" s="10"/>
      <c r="K8" s="10">
        <v>1</v>
      </c>
    </row>
    <row r="9" spans="1:11" ht="29.1">
      <c r="A9" s="10" t="s">
        <v>1194</v>
      </c>
      <c r="B9" s="42" t="s">
        <v>979</v>
      </c>
      <c r="C9" s="289" t="s">
        <v>1195</v>
      </c>
      <c r="D9" s="8"/>
      <c r="E9" s="9"/>
      <c r="F9" s="9"/>
      <c r="G9" s="9"/>
      <c r="H9" s="9"/>
      <c r="I9" s="9"/>
      <c r="J9" s="10"/>
      <c r="K9" s="10">
        <v>1</v>
      </c>
    </row>
    <row r="10" spans="1:11" ht="43.5">
      <c r="A10" s="10" t="s">
        <v>1196</v>
      </c>
      <c r="B10" s="42" t="s">
        <v>1197</v>
      </c>
      <c r="C10" s="289" t="s">
        <v>1198</v>
      </c>
      <c r="D10" s="87"/>
      <c r="E10" s="43"/>
      <c r="F10" s="43"/>
      <c r="G10" s="43"/>
      <c r="H10" s="44"/>
      <c r="I10" s="3"/>
      <c r="J10" s="10"/>
      <c r="K10" s="10">
        <v>1</v>
      </c>
    </row>
    <row r="11" spans="1:11" ht="43.5">
      <c r="A11" s="10" t="s">
        <v>1199</v>
      </c>
      <c r="B11" s="42" t="s">
        <v>1200</v>
      </c>
      <c r="C11" s="289" t="s">
        <v>1201</v>
      </c>
      <c r="D11" s="8"/>
      <c r="E11" s="43"/>
      <c r="F11" s="43"/>
      <c r="G11" s="43"/>
      <c r="H11" s="9"/>
      <c r="I11" s="9"/>
      <c r="J11" s="10"/>
      <c r="K11" s="10">
        <v>1</v>
      </c>
    </row>
    <row r="12" spans="1:11" ht="29.1">
      <c r="A12" s="10" t="s">
        <v>1202</v>
      </c>
      <c r="B12" s="42" t="s">
        <v>1203</v>
      </c>
      <c r="C12" s="289" t="s">
        <v>1204</v>
      </c>
      <c r="D12" s="3"/>
      <c r="E12" s="43"/>
      <c r="F12" s="43"/>
      <c r="G12" s="43"/>
      <c r="H12" s="9"/>
      <c r="I12" s="9"/>
      <c r="J12" s="10"/>
      <c r="K12" s="10">
        <v>1</v>
      </c>
    </row>
    <row r="13" spans="1:11" ht="29.1">
      <c r="A13" s="10" t="s">
        <v>1205</v>
      </c>
      <c r="B13" s="42" t="s">
        <v>1175</v>
      </c>
      <c r="C13" s="289" t="s">
        <v>1206</v>
      </c>
      <c r="D13" s="8"/>
      <c r="E13" s="43"/>
      <c r="F13" s="43"/>
      <c r="G13" s="43"/>
      <c r="H13" s="9"/>
      <c r="I13" s="47"/>
      <c r="J13" s="10"/>
      <c r="K13" s="10">
        <v>1</v>
      </c>
    </row>
    <row r="14" spans="1:11" ht="29.1">
      <c r="A14" s="10" t="s">
        <v>1207</v>
      </c>
      <c r="B14" s="42" t="s">
        <v>1175</v>
      </c>
      <c r="C14" s="289" t="s">
        <v>1208</v>
      </c>
      <c r="D14" s="8"/>
      <c r="E14" s="43"/>
      <c r="F14" s="43"/>
      <c r="G14" s="43"/>
      <c r="H14" s="9"/>
      <c r="I14" s="9"/>
      <c r="J14" s="10"/>
      <c r="K14" s="10">
        <v>1</v>
      </c>
    </row>
    <row r="15" spans="1:11" ht="43.5">
      <c r="A15" s="10" t="s">
        <v>1209</v>
      </c>
      <c r="B15" s="42" t="s">
        <v>1175</v>
      </c>
      <c r="C15" s="289" t="s">
        <v>1210</v>
      </c>
      <c r="D15" s="8"/>
      <c r="E15" s="43"/>
      <c r="F15" s="43"/>
      <c r="G15" s="43"/>
      <c r="H15" s="9"/>
      <c r="I15" s="9"/>
      <c r="J15" s="10"/>
      <c r="K15" s="10">
        <v>1</v>
      </c>
    </row>
    <row r="16" spans="1:11" ht="29.1">
      <c r="A16" s="10" t="s">
        <v>1211</v>
      </c>
      <c r="B16" s="42" t="s">
        <v>1212</v>
      </c>
      <c r="C16" s="289" t="s">
        <v>1213</v>
      </c>
      <c r="D16" s="86"/>
      <c r="E16" s="43"/>
      <c r="F16" s="43"/>
      <c r="G16" s="43"/>
      <c r="H16" s="44"/>
      <c r="I16" s="3"/>
      <c r="J16" s="10"/>
      <c r="K16" s="10">
        <v>1</v>
      </c>
    </row>
    <row r="17" spans="1:11" ht="29.1">
      <c r="A17" s="10" t="s">
        <v>1214</v>
      </c>
      <c r="B17" s="42" t="s">
        <v>1212</v>
      </c>
      <c r="C17" s="289" t="s">
        <v>1215</v>
      </c>
      <c r="D17" s="87"/>
      <c r="E17" s="43"/>
      <c r="F17" s="43"/>
      <c r="G17" s="43"/>
      <c r="H17" s="9"/>
      <c r="I17" s="9"/>
      <c r="J17" s="10"/>
      <c r="K17" s="10">
        <v>1</v>
      </c>
    </row>
    <row r="18" spans="1:11" ht="29.1">
      <c r="A18" s="10" t="s">
        <v>1216</v>
      </c>
      <c r="B18" s="42" t="s">
        <v>1212</v>
      </c>
      <c r="C18" s="289" t="s">
        <v>1217</v>
      </c>
      <c r="D18" s="8"/>
      <c r="E18" s="43"/>
      <c r="F18" s="43"/>
      <c r="G18" s="43"/>
      <c r="H18" s="44"/>
      <c r="I18" s="3"/>
      <c r="J18" s="10"/>
      <c r="K18" s="10">
        <v>1</v>
      </c>
    </row>
    <row r="19" spans="1:11" ht="48" customHeight="1">
      <c r="A19" s="10" t="s">
        <v>1218</v>
      </c>
      <c r="B19" s="42" t="s">
        <v>1212</v>
      </c>
      <c r="C19" s="289" t="s">
        <v>1219</v>
      </c>
      <c r="D19" s="8"/>
      <c r="E19" s="43"/>
      <c r="F19" s="43"/>
      <c r="G19" s="43"/>
      <c r="H19" s="44"/>
      <c r="I19" s="3"/>
      <c r="J19" s="10"/>
      <c r="K19" s="10">
        <v>1</v>
      </c>
    </row>
    <row r="20" spans="1:11" ht="29.1">
      <c r="A20" s="10" t="s">
        <v>1220</v>
      </c>
      <c r="B20" s="42" t="s">
        <v>1212</v>
      </c>
      <c r="C20" s="289" t="s">
        <v>1221</v>
      </c>
      <c r="D20" s="8"/>
      <c r="E20" s="43"/>
      <c r="F20" s="43"/>
      <c r="G20" s="43"/>
      <c r="H20" s="44"/>
      <c r="I20" s="3"/>
      <c r="J20" s="10"/>
      <c r="K20" s="10">
        <v>1</v>
      </c>
    </row>
    <row r="21" spans="1:11" ht="48" customHeight="1">
      <c r="A21" s="10" t="s">
        <v>1222</v>
      </c>
      <c r="B21" s="42" t="s">
        <v>1212</v>
      </c>
      <c r="C21" s="6" t="s">
        <v>1223</v>
      </c>
      <c r="D21" s="146"/>
      <c r="E21" s="9"/>
      <c r="F21" s="9"/>
      <c r="G21" s="9"/>
      <c r="H21" s="9"/>
      <c r="I21" s="9"/>
      <c r="J21" s="10"/>
      <c r="K21" s="10">
        <v>1</v>
      </c>
    </row>
    <row r="22" spans="1:11" ht="29.1">
      <c r="A22" s="10" t="s">
        <v>1224</v>
      </c>
      <c r="B22" s="42" t="s">
        <v>1212</v>
      </c>
      <c r="C22" s="6" t="s">
        <v>1225</v>
      </c>
      <c r="D22" s="146"/>
      <c r="E22" s="9"/>
      <c r="F22" s="9"/>
      <c r="G22" s="9"/>
      <c r="H22" s="9"/>
      <c r="I22" s="9"/>
      <c r="J22" s="10"/>
      <c r="K22" s="10">
        <v>1</v>
      </c>
    </row>
    <row r="23" spans="1:11" ht="43.5">
      <c r="A23" s="10" t="s">
        <v>1226</v>
      </c>
      <c r="B23" s="42" t="s">
        <v>1212</v>
      </c>
      <c r="C23" s="6" t="s">
        <v>1227</v>
      </c>
      <c r="D23" s="146"/>
      <c r="E23" s="9"/>
      <c r="F23" s="9"/>
      <c r="G23" s="9"/>
      <c r="H23" s="9"/>
      <c r="I23" s="9"/>
      <c r="J23" s="10"/>
      <c r="K23" s="10">
        <v>1</v>
      </c>
    </row>
    <row r="24" spans="1:11" ht="29.1">
      <c r="A24" s="10" t="s">
        <v>1228</v>
      </c>
      <c r="B24" s="42" t="s">
        <v>1212</v>
      </c>
      <c r="C24" s="6" t="s">
        <v>1229</v>
      </c>
      <c r="D24" s="146"/>
      <c r="E24" s="9"/>
      <c r="F24" s="9"/>
      <c r="G24" s="9"/>
      <c r="H24" s="9"/>
      <c r="I24" s="9"/>
      <c r="J24" s="10"/>
      <c r="K24" s="10">
        <v>1</v>
      </c>
    </row>
    <row r="25" spans="1:11" ht="29.1">
      <c r="A25" s="10" t="s">
        <v>1230</v>
      </c>
      <c r="B25" s="42" t="s">
        <v>1212</v>
      </c>
      <c r="C25" s="6" t="s">
        <v>1231</v>
      </c>
      <c r="D25" s="146"/>
      <c r="E25" s="9"/>
      <c r="F25" s="9"/>
      <c r="G25" s="9"/>
      <c r="H25" s="9"/>
      <c r="I25" s="9"/>
      <c r="J25" s="10"/>
      <c r="K25" s="10">
        <v>1</v>
      </c>
    </row>
    <row r="26" spans="1:11" ht="29.1">
      <c r="A26" s="10" t="s">
        <v>1232</v>
      </c>
      <c r="B26" s="42" t="s">
        <v>63</v>
      </c>
      <c r="C26" s="289" t="s">
        <v>1233</v>
      </c>
      <c r="D26" s="87"/>
      <c r="E26" s="43"/>
      <c r="F26" s="43"/>
      <c r="G26" s="43"/>
      <c r="H26" s="44"/>
      <c r="I26" s="3"/>
      <c r="J26" s="10"/>
      <c r="K26" s="10">
        <v>1</v>
      </c>
    </row>
    <row r="27" spans="1:11" ht="29.1">
      <c r="A27" s="10" t="s">
        <v>1234</v>
      </c>
      <c r="B27" s="42" t="s">
        <v>63</v>
      </c>
      <c r="C27" s="289" t="s">
        <v>1235</v>
      </c>
      <c r="D27" s="87"/>
      <c r="E27" s="43"/>
      <c r="F27" s="43"/>
      <c r="G27" s="43"/>
      <c r="H27" s="9"/>
      <c r="I27" s="9"/>
      <c r="J27" s="10"/>
      <c r="K27" s="10">
        <v>1</v>
      </c>
    </row>
    <row r="28" spans="1:11" ht="29.1">
      <c r="A28" s="10" t="s">
        <v>1236</v>
      </c>
      <c r="B28" s="42" t="s">
        <v>63</v>
      </c>
      <c r="C28" s="289" t="s">
        <v>1237</v>
      </c>
      <c r="D28" s="87"/>
      <c r="E28" s="43"/>
      <c r="F28" s="43"/>
      <c r="G28" s="43"/>
      <c r="H28" s="44"/>
      <c r="I28" s="3"/>
      <c r="J28" s="10"/>
      <c r="K28" s="10">
        <v>1</v>
      </c>
    </row>
    <row r="29" spans="1:11" ht="29.1">
      <c r="A29" s="10" t="s">
        <v>1238</v>
      </c>
      <c r="B29" s="42" t="s">
        <v>1239</v>
      </c>
      <c r="C29" s="6" t="s">
        <v>1240</v>
      </c>
      <c r="D29" s="146"/>
      <c r="E29" s="9"/>
      <c r="F29" s="9"/>
      <c r="G29" s="9"/>
      <c r="H29" s="9"/>
      <c r="I29" s="9"/>
      <c r="J29" s="10"/>
      <c r="K29" s="10">
        <v>1</v>
      </c>
    </row>
    <row r="30" spans="1:11">
      <c r="A30" s="10" t="s">
        <v>1241</v>
      </c>
      <c r="B30" s="42" t="s">
        <v>1239</v>
      </c>
      <c r="C30" s="6" t="s">
        <v>1242</v>
      </c>
      <c r="D30" s="146"/>
      <c r="E30" s="9"/>
      <c r="F30" s="9"/>
      <c r="G30" s="9"/>
      <c r="H30" s="9"/>
      <c r="I30" s="9"/>
      <c r="J30" s="10"/>
      <c r="K30" s="10">
        <v>1</v>
      </c>
    </row>
    <row r="31" spans="1:11" ht="29.1">
      <c r="A31" s="10" t="s">
        <v>1243</v>
      </c>
      <c r="B31" s="42" t="s">
        <v>1239</v>
      </c>
      <c r="C31" s="6" t="s">
        <v>1244</v>
      </c>
      <c r="D31" s="146"/>
      <c r="E31" s="9"/>
      <c r="F31" s="9"/>
      <c r="G31" s="9"/>
      <c r="H31" s="9"/>
      <c r="I31" s="9"/>
      <c r="J31" s="10"/>
      <c r="K31" s="10">
        <v>1</v>
      </c>
    </row>
    <row r="32" spans="1:11" ht="29.1">
      <c r="A32" s="10" t="s">
        <v>1245</v>
      </c>
      <c r="B32" s="42" t="s">
        <v>1239</v>
      </c>
      <c r="C32" s="6" t="s">
        <v>1246</v>
      </c>
      <c r="D32" s="146"/>
      <c r="E32" s="9"/>
      <c r="F32" s="9"/>
      <c r="G32" s="9"/>
      <c r="H32" s="9"/>
      <c r="I32" s="9"/>
      <c r="J32" s="10"/>
      <c r="K32" s="10">
        <v>1</v>
      </c>
    </row>
    <row r="33" spans="2:11">
      <c r="D33" s="90"/>
      <c r="J33" s="57"/>
      <c r="K33" s="57"/>
    </row>
    <row r="34" spans="2:11">
      <c r="B34" s="57"/>
      <c r="I34" s="5"/>
      <c r="J34" s="40"/>
      <c r="K34" s="40"/>
    </row>
    <row r="35" spans="2:11">
      <c r="B35" s="57"/>
      <c r="I35" s="5"/>
      <c r="J35" s="40"/>
      <c r="K35" s="40"/>
    </row>
    <row r="36" spans="2:11" hidden="1">
      <c r="B36" s="57"/>
      <c r="I36" s="5"/>
      <c r="J36" s="40"/>
      <c r="K36" s="40"/>
    </row>
    <row r="37" spans="2:11">
      <c r="B37" s="57"/>
      <c r="I37" s="5"/>
      <c r="J37" s="40"/>
      <c r="K37" s="40"/>
    </row>
    <row r="38" spans="2:11" hidden="1">
      <c r="B38" s="57"/>
      <c r="I38" s="5"/>
      <c r="J38" s="40"/>
      <c r="K38" s="40"/>
    </row>
    <row r="39" spans="2:11">
      <c r="B39" s="57"/>
      <c r="I39" s="5"/>
      <c r="J39" s="40"/>
      <c r="K39" s="40"/>
    </row>
    <row r="40" spans="2:11">
      <c r="B40" s="57"/>
      <c r="I40" s="5"/>
      <c r="J40" s="40"/>
      <c r="K40" s="40"/>
    </row>
    <row r="41" spans="2:11">
      <c r="B41" s="57"/>
      <c r="I41" s="5"/>
      <c r="J41" s="40"/>
      <c r="K41" s="40"/>
    </row>
    <row r="42" spans="2:11">
      <c r="J42" s="58"/>
      <c r="K42" s="58"/>
    </row>
    <row r="43" spans="2:11">
      <c r="J43" s="58"/>
      <c r="K43" s="58"/>
    </row>
    <row r="44" spans="2:11">
      <c r="J44" s="58"/>
      <c r="K44" s="58"/>
    </row>
    <row r="45" spans="2:11">
      <c r="J45" s="58"/>
      <c r="K45" s="58"/>
    </row>
    <row r="46" spans="2:11">
      <c r="J46" s="58"/>
      <c r="K46" s="58"/>
    </row>
    <row r="47" spans="2:11">
      <c r="J47" s="58"/>
      <c r="K47" s="58"/>
    </row>
    <row r="48" spans="2:11">
      <c r="J48" s="58"/>
      <c r="K48" s="58"/>
    </row>
    <row r="49" spans="10:11">
      <c r="J49" s="58"/>
      <c r="K49" s="58"/>
    </row>
    <row r="50" spans="10:11">
      <c r="J50" s="58"/>
      <c r="K50" s="58"/>
    </row>
    <row r="51" spans="10:11">
      <c r="J51" s="58"/>
      <c r="K51" s="58"/>
    </row>
    <row r="52" spans="10:11">
      <c r="J52" s="58"/>
      <c r="K52" s="58"/>
    </row>
    <row r="53" spans="10:11">
      <c r="J53" s="58"/>
      <c r="K53" s="58"/>
    </row>
    <row r="54" spans="10:11">
      <c r="J54" s="58"/>
      <c r="K54" s="58"/>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row r="64" spans="10:11">
      <c r="J64" s="58"/>
      <c r="K64" s="58"/>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row r="81" spans="10:11">
      <c r="J81" s="58"/>
      <c r="K81" s="58"/>
    </row>
    <row r="82" spans="10:11">
      <c r="J82" s="58"/>
      <c r="K82" s="58"/>
    </row>
    <row r="83" spans="10:11">
      <c r="J83" s="58"/>
      <c r="K83" s="58"/>
    </row>
    <row r="84" spans="10:11">
      <c r="J84" s="58"/>
      <c r="K84" s="58"/>
    </row>
    <row r="85" spans="10:11">
      <c r="J85" s="58"/>
      <c r="K85" s="58"/>
    </row>
    <row r="86" spans="10:11">
      <c r="J86" s="58"/>
      <c r="K86" s="58"/>
    </row>
    <row r="87" spans="10:11">
      <c r="J87" s="58"/>
      <c r="K87" s="58"/>
    </row>
    <row r="88" spans="10:11">
      <c r="J88" s="58"/>
      <c r="K88" s="58"/>
    </row>
    <row r="170" spans="2:11" s="57" customFormat="1">
      <c r="B170" s="132"/>
      <c r="D170" s="5"/>
      <c r="E170" s="40"/>
      <c r="F170" s="40"/>
      <c r="G170" s="40"/>
      <c r="H170" s="40"/>
      <c r="I170" s="40"/>
      <c r="J170" s="11"/>
      <c r="K170" s="11"/>
    </row>
    <row r="171" spans="2:11" s="57" customFormat="1">
      <c r="B171" s="132"/>
      <c r="D171" s="5"/>
      <c r="E171" s="40"/>
      <c r="F171" s="40"/>
      <c r="G171" s="40"/>
      <c r="H171" s="40"/>
      <c r="I171" s="40"/>
      <c r="J171" s="11"/>
      <c r="K171" s="11"/>
    </row>
    <row r="172" spans="2:11" s="57" customFormat="1">
      <c r="B172" s="132"/>
      <c r="D172" s="5"/>
      <c r="E172" s="40"/>
      <c r="F172" s="40"/>
      <c r="G172" s="40"/>
      <c r="H172" s="40"/>
      <c r="I172" s="40"/>
      <c r="J172" s="11"/>
      <c r="K172" s="11"/>
    </row>
    <row r="173" spans="2:11" s="57" customFormat="1">
      <c r="B173" s="132"/>
      <c r="D173" s="5"/>
      <c r="E173" s="40"/>
      <c r="F173" s="40"/>
      <c r="G173" s="40"/>
      <c r="H173" s="40"/>
      <c r="I173" s="40"/>
      <c r="J173" s="11"/>
      <c r="K173" s="11"/>
    </row>
    <row r="174" spans="2:11" s="57" customFormat="1">
      <c r="B174" s="132"/>
      <c r="D174" s="5"/>
      <c r="E174" s="40"/>
      <c r="F174" s="40"/>
      <c r="G174" s="40"/>
      <c r="H174" s="40"/>
      <c r="I174" s="40"/>
      <c r="J174" s="11"/>
      <c r="K174" s="11"/>
    </row>
    <row r="175" spans="2:11" s="57" customFormat="1">
      <c r="B175" s="132"/>
      <c r="D175" s="5"/>
      <c r="E175" s="40"/>
      <c r="F175" s="40"/>
      <c r="G175" s="40"/>
      <c r="H175" s="40"/>
      <c r="I175" s="40"/>
      <c r="J175" s="11"/>
      <c r="K175" s="11"/>
    </row>
    <row r="176" spans="2:11" s="57" customFormat="1">
      <c r="B176" s="132"/>
      <c r="D176" s="5"/>
      <c r="E176" s="40"/>
      <c r="F176" s="40"/>
      <c r="G176" s="40"/>
      <c r="H176" s="40"/>
      <c r="I176" s="40"/>
      <c r="J176" s="11"/>
      <c r="K176" s="11"/>
    </row>
    <row r="177" spans="2:11" s="57" customFormat="1">
      <c r="B177" s="132"/>
      <c r="D177" s="5"/>
      <c r="E177" s="40"/>
      <c r="F177" s="40"/>
      <c r="G177" s="40"/>
      <c r="H177" s="40"/>
      <c r="I177" s="40"/>
      <c r="J177" s="11"/>
      <c r="K177" s="11"/>
    </row>
    <row r="178" spans="2:11" s="57" customFormat="1">
      <c r="B178" s="132"/>
      <c r="D178" s="5"/>
      <c r="E178" s="40"/>
      <c r="F178" s="40"/>
      <c r="G178" s="40"/>
      <c r="H178" s="40"/>
      <c r="I178" s="40"/>
      <c r="J178" s="11"/>
      <c r="K178" s="11"/>
    </row>
    <row r="179" spans="2:11" s="57" customFormat="1">
      <c r="B179" s="132"/>
      <c r="D179" s="5"/>
      <c r="E179" s="40"/>
      <c r="F179" s="40"/>
      <c r="G179" s="40"/>
      <c r="H179" s="40"/>
      <c r="I179" s="40"/>
      <c r="J179" s="11"/>
      <c r="K179" s="11"/>
    </row>
    <row r="180" spans="2:11" s="57" customFormat="1">
      <c r="B180" s="132"/>
      <c r="D180" s="5"/>
      <c r="E180" s="40"/>
      <c r="F180" s="40"/>
      <c r="G180" s="40"/>
      <c r="H180" s="40"/>
      <c r="I180" s="40"/>
      <c r="J180" s="11"/>
      <c r="K180" s="11"/>
    </row>
    <row r="181" spans="2:11" s="57" customFormat="1">
      <c r="B181" s="132"/>
      <c r="D181" s="5"/>
      <c r="E181" s="40"/>
      <c r="F181" s="40"/>
      <c r="G181" s="40"/>
      <c r="H181" s="40"/>
      <c r="I181" s="40"/>
      <c r="J181" s="11"/>
      <c r="K181" s="11"/>
    </row>
    <row r="182" spans="2:11" s="57" customFormat="1">
      <c r="B182" s="132"/>
      <c r="D182" s="5"/>
      <c r="E182" s="40"/>
      <c r="F182" s="40"/>
      <c r="G182" s="40"/>
      <c r="H182" s="40"/>
      <c r="I182" s="40"/>
      <c r="J182" s="11"/>
      <c r="K182" s="11"/>
    </row>
    <row r="183" spans="2:11" s="57" customFormat="1">
      <c r="B183" s="132"/>
      <c r="D183" s="5"/>
      <c r="E183" s="40"/>
      <c r="F183" s="40"/>
      <c r="G183" s="40"/>
      <c r="H183" s="40"/>
      <c r="I183" s="40"/>
      <c r="J183" s="11"/>
      <c r="K183" s="11"/>
    </row>
    <row r="184" spans="2:11" s="57" customFormat="1">
      <c r="B184" s="132"/>
      <c r="D184" s="5"/>
      <c r="E184" s="40"/>
      <c r="F184" s="40"/>
      <c r="G184" s="40"/>
      <c r="H184" s="40"/>
      <c r="I184" s="40"/>
      <c r="J184" s="11"/>
      <c r="K184" s="11"/>
    </row>
    <row r="185" spans="2:11" s="57" customFormat="1">
      <c r="B185" s="132"/>
      <c r="D185" s="5"/>
      <c r="E185" s="40"/>
      <c r="F185" s="40"/>
      <c r="G185" s="40"/>
      <c r="H185" s="40"/>
      <c r="I185" s="40"/>
      <c r="J185" s="11"/>
      <c r="K185" s="11"/>
    </row>
    <row r="186" spans="2:11" s="57" customFormat="1">
      <c r="B186" s="132"/>
      <c r="D186" s="5"/>
      <c r="E186" s="40"/>
      <c r="F186" s="40"/>
      <c r="G186" s="40"/>
      <c r="H186" s="40"/>
      <c r="I186" s="40"/>
      <c r="J186" s="11"/>
      <c r="K186" s="11"/>
    </row>
    <row r="187" spans="2:11" s="57" customFormat="1">
      <c r="B187" s="132"/>
      <c r="D187" s="5"/>
      <c r="E187" s="40"/>
      <c r="F187" s="40"/>
      <c r="G187" s="40"/>
      <c r="H187" s="40"/>
      <c r="I187" s="40"/>
      <c r="J187" s="11"/>
      <c r="K187" s="11"/>
    </row>
    <row r="188" spans="2:11" s="57" customFormat="1">
      <c r="B188" s="132"/>
      <c r="D188" s="5"/>
      <c r="E188" s="40"/>
      <c r="F188" s="40"/>
      <c r="G188" s="40"/>
      <c r="H188" s="40"/>
      <c r="I188" s="40"/>
      <c r="J188" s="11"/>
      <c r="K188" s="11"/>
    </row>
    <row r="189" spans="2:11" s="57" customFormat="1">
      <c r="B189" s="132"/>
      <c r="D189" s="5"/>
      <c r="E189" s="40"/>
      <c r="F189" s="40"/>
      <c r="G189" s="40"/>
      <c r="H189" s="40"/>
      <c r="I189" s="40"/>
      <c r="J189" s="11"/>
      <c r="K189" s="11"/>
    </row>
    <row r="190" spans="2:11" s="57" customFormat="1">
      <c r="B190" s="132"/>
      <c r="D190" s="5"/>
      <c r="E190" s="40"/>
      <c r="F190" s="40"/>
      <c r="G190" s="40"/>
      <c r="H190" s="40"/>
      <c r="I190" s="40"/>
      <c r="J190" s="11"/>
      <c r="K190" s="11"/>
    </row>
    <row r="191" spans="2:11" s="57" customFormat="1">
      <c r="B191" s="132"/>
      <c r="D191" s="5"/>
      <c r="E191" s="40"/>
      <c r="F191" s="40"/>
      <c r="G191" s="40"/>
      <c r="H191" s="40"/>
      <c r="I191" s="40"/>
      <c r="J191" s="11"/>
      <c r="K191" s="11"/>
    </row>
    <row r="192" spans="2:11" s="57" customFormat="1">
      <c r="B192" s="132"/>
      <c r="D192" s="5"/>
      <c r="E192" s="40"/>
      <c r="F192" s="40"/>
      <c r="G192" s="40"/>
      <c r="H192" s="40"/>
      <c r="I192" s="40"/>
      <c r="J192" s="11"/>
      <c r="K192" s="11"/>
    </row>
    <row r="193" spans="2:11" s="57" customFormat="1">
      <c r="B193" s="132"/>
      <c r="D193" s="5"/>
      <c r="E193" s="40"/>
      <c r="F193" s="40"/>
      <c r="G193" s="40"/>
      <c r="H193" s="40"/>
      <c r="I193" s="40"/>
      <c r="J193" s="11"/>
      <c r="K193" s="11"/>
    </row>
    <row r="194" spans="2:11" s="57" customFormat="1">
      <c r="B194" s="132"/>
      <c r="D194" s="5"/>
      <c r="E194" s="40"/>
      <c r="F194" s="40"/>
      <c r="G194" s="40"/>
      <c r="H194" s="40"/>
      <c r="I194" s="40"/>
      <c r="J194" s="11"/>
      <c r="K194" s="11"/>
    </row>
    <row r="195" spans="2:11" s="57" customFormat="1">
      <c r="B195" s="132"/>
      <c r="D195" s="5"/>
      <c r="E195" s="40"/>
      <c r="F195" s="40"/>
      <c r="G195" s="40"/>
      <c r="H195" s="40"/>
      <c r="I195" s="40"/>
      <c r="J195" s="11"/>
      <c r="K195" s="11"/>
    </row>
    <row r="196" spans="2:11" s="57" customFormat="1">
      <c r="B196" s="132"/>
      <c r="D196" s="5"/>
      <c r="E196" s="40"/>
      <c r="F196" s="40"/>
      <c r="G196" s="40"/>
      <c r="H196" s="40"/>
      <c r="I196" s="40"/>
      <c r="J196" s="11"/>
      <c r="K196" s="11"/>
    </row>
    <row r="197" spans="2:11" s="57" customFormat="1">
      <c r="B197" s="132"/>
      <c r="D197" s="5"/>
      <c r="E197" s="40"/>
      <c r="F197" s="40"/>
      <c r="G197" s="40"/>
      <c r="H197" s="40"/>
      <c r="I197" s="40"/>
      <c r="J197" s="11"/>
      <c r="K197" s="11"/>
    </row>
    <row r="198" spans="2:11" s="57" customFormat="1">
      <c r="B198" s="132"/>
      <c r="D198" s="5"/>
      <c r="E198" s="40"/>
      <c r="F198" s="40"/>
      <c r="G198" s="40"/>
      <c r="H198" s="40"/>
      <c r="I198" s="40"/>
      <c r="J198" s="11"/>
      <c r="K198" s="11"/>
    </row>
    <row r="199" spans="2:11" s="57" customFormat="1">
      <c r="B199" s="132"/>
      <c r="D199" s="5"/>
      <c r="E199" s="40"/>
      <c r="F199" s="40"/>
      <c r="G199" s="40"/>
      <c r="H199" s="40"/>
      <c r="I199" s="40"/>
      <c r="J199" s="11"/>
      <c r="K199" s="11"/>
    </row>
    <row r="200" spans="2:11" s="57" customFormat="1">
      <c r="B200" s="132"/>
      <c r="D200" s="5"/>
      <c r="E200" s="40"/>
      <c r="F200" s="40"/>
      <c r="G200" s="40"/>
      <c r="H200" s="40"/>
      <c r="I200" s="40"/>
      <c r="J200" s="11"/>
      <c r="K200" s="11"/>
    </row>
    <row r="201" spans="2:11" s="57" customFormat="1">
      <c r="B201" s="132"/>
      <c r="D201" s="5"/>
      <c r="E201" s="40"/>
      <c r="F201" s="40"/>
      <c r="G201" s="40"/>
      <c r="H201" s="40"/>
      <c r="I201" s="40"/>
      <c r="J201" s="11"/>
      <c r="K201" s="11"/>
    </row>
    <row r="202" spans="2:11" s="57" customFormat="1">
      <c r="B202" s="132"/>
      <c r="D202" s="5"/>
      <c r="E202" s="40"/>
      <c r="F202" s="40"/>
      <c r="G202" s="40"/>
      <c r="H202" s="40"/>
      <c r="I202" s="40"/>
      <c r="J202" s="11"/>
      <c r="K202" s="11"/>
    </row>
    <row r="203" spans="2:11" s="57" customFormat="1">
      <c r="B203" s="132"/>
      <c r="D203" s="5"/>
      <c r="E203" s="40"/>
      <c r="F203" s="40"/>
      <c r="G203" s="40"/>
      <c r="H203" s="40"/>
      <c r="I203" s="40"/>
      <c r="J203" s="11"/>
      <c r="K203" s="11"/>
    </row>
    <row r="204" spans="2:11" s="57" customFormat="1">
      <c r="B204" s="132"/>
      <c r="D204" s="5"/>
      <c r="E204" s="40"/>
      <c r="F204" s="40"/>
      <c r="G204" s="40"/>
      <c r="H204" s="40"/>
      <c r="I204" s="40"/>
      <c r="J204" s="11"/>
      <c r="K204" s="11"/>
    </row>
    <row r="205" spans="2:11" s="57" customFormat="1">
      <c r="B205" s="132"/>
      <c r="D205" s="5"/>
      <c r="E205" s="40"/>
      <c r="F205" s="40"/>
      <c r="G205" s="40"/>
      <c r="H205" s="40"/>
      <c r="I205" s="40"/>
      <c r="J205" s="11"/>
      <c r="K205" s="11"/>
    </row>
    <row r="206" spans="2:11" s="57" customFormat="1">
      <c r="B206" s="132"/>
      <c r="D206" s="5"/>
      <c r="E206" s="40"/>
      <c r="F206" s="40"/>
      <c r="G206" s="40"/>
      <c r="H206" s="40"/>
      <c r="I206" s="40"/>
      <c r="J206" s="11"/>
      <c r="K206" s="11"/>
    </row>
    <row r="207" spans="2:11" s="57" customFormat="1">
      <c r="B207" s="132"/>
      <c r="D207" s="5"/>
      <c r="E207" s="40"/>
      <c r="F207" s="40"/>
      <c r="G207" s="40"/>
      <c r="H207" s="40"/>
      <c r="I207" s="40"/>
      <c r="J207" s="11"/>
      <c r="K207" s="11"/>
    </row>
    <row r="208" spans="2:11" s="57" customFormat="1">
      <c r="B208" s="132"/>
      <c r="D208" s="5"/>
      <c r="E208" s="40"/>
      <c r="F208" s="40"/>
      <c r="G208" s="40"/>
      <c r="H208" s="40"/>
      <c r="I208" s="40"/>
      <c r="J208" s="11"/>
      <c r="K208" s="11"/>
    </row>
    <row r="209" spans="2:11" s="57" customFormat="1">
      <c r="B209" s="132"/>
      <c r="D209" s="5"/>
      <c r="E209" s="40"/>
      <c r="F209" s="40"/>
      <c r="G209" s="40"/>
      <c r="H209" s="40"/>
      <c r="I209" s="40"/>
      <c r="J209" s="11"/>
      <c r="K209" s="11"/>
    </row>
    <row r="210" spans="2:11" s="57" customFormat="1">
      <c r="B210" s="132"/>
      <c r="D210" s="5"/>
      <c r="E210" s="40"/>
      <c r="F210" s="40"/>
      <c r="G210" s="40"/>
      <c r="H210" s="40"/>
      <c r="I210" s="40"/>
      <c r="J210" s="11"/>
      <c r="K210" s="11"/>
    </row>
    <row r="211" spans="2:11" s="57" customFormat="1">
      <c r="B211" s="132"/>
      <c r="D211" s="5"/>
      <c r="E211" s="40"/>
      <c r="F211" s="40"/>
      <c r="G211" s="40"/>
      <c r="H211" s="40"/>
      <c r="I211" s="40"/>
      <c r="J211" s="11"/>
      <c r="K211" s="11"/>
    </row>
    <row r="212" spans="2:11" s="57" customFormat="1">
      <c r="B212" s="132"/>
      <c r="D212" s="5"/>
      <c r="E212" s="40"/>
      <c r="F212" s="40"/>
      <c r="G212" s="40"/>
      <c r="H212" s="40"/>
      <c r="I212" s="40"/>
      <c r="J212" s="11"/>
      <c r="K212" s="11"/>
    </row>
    <row r="213" spans="2:11" s="57" customFormat="1">
      <c r="B213" s="132"/>
      <c r="D213" s="5"/>
      <c r="E213" s="40"/>
      <c r="F213" s="40"/>
      <c r="G213" s="40"/>
      <c r="H213" s="40"/>
      <c r="I213" s="40"/>
      <c r="J213" s="11"/>
      <c r="K213" s="11"/>
    </row>
    <row r="214" spans="2:11" s="57" customFormat="1">
      <c r="B214" s="132"/>
      <c r="D214" s="5"/>
      <c r="E214" s="40"/>
      <c r="F214" s="40"/>
      <c r="G214" s="40"/>
      <c r="H214" s="40"/>
      <c r="I214" s="40"/>
      <c r="J214" s="11"/>
      <c r="K214" s="11"/>
    </row>
    <row r="215" spans="2:11" s="57" customFormat="1">
      <c r="B215" s="132"/>
      <c r="D215" s="5"/>
      <c r="E215" s="40"/>
      <c r="F215" s="40"/>
      <c r="G215" s="40"/>
      <c r="H215" s="40"/>
      <c r="I215" s="40"/>
      <c r="J215" s="11"/>
      <c r="K215" s="11"/>
    </row>
    <row r="216" spans="2:11" s="57" customFormat="1">
      <c r="B216" s="132"/>
      <c r="D216" s="5"/>
      <c r="E216" s="40"/>
      <c r="F216" s="40"/>
      <c r="G216" s="40"/>
      <c r="H216" s="40"/>
      <c r="I216" s="40"/>
      <c r="J216" s="11"/>
      <c r="K216" s="11"/>
    </row>
    <row r="217" spans="2:11" s="57" customFormat="1">
      <c r="B217" s="132"/>
      <c r="D217" s="5"/>
      <c r="E217" s="40"/>
      <c r="F217" s="40"/>
      <c r="G217" s="40"/>
      <c r="H217" s="40"/>
      <c r="I217" s="40"/>
      <c r="J217" s="11"/>
      <c r="K217" s="11"/>
    </row>
    <row r="218" spans="2:11" s="57" customFormat="1">
      <c r="B218" s="132"/>
      <c r="D218" s="5"/>
      <c r="E218" s="40"/>
      <c r="F218" s="40"/>
      <c r="G218" s="40"/>
      <c r="H218" s="40"/>
      <c r="I218" s="40"/>
      <c r="J218" s="11"/>
      <c r="K218" s="11"/>
    </row>
    <row r="219" spans="2:11" s="57" customFormat="1">
      <c r="B219" s="132"/>
      <c r="D219" s="5"/>
      <c r="E219" s="40"/>
      <c r="F219" s="40"/>
      <c r="G219" s="40"/>
      <c r="H219" s="40"/>
      <c r="I219" s="40"/>
      <c r="J219" s="11"/>
      <c r="K219" s="11"/>
    </row>
    <row r="220" spans="2:11" s="57" customFormat="1">
      <c r="B220" s="132"/>
      <c r="D220" s="5"/>
      <c r="E220" s="40"/>
      <c r="F220" s="40"/>
      <c r="G220" s="40"/>
      <c r="H220" s="40"/>
      <c r="I220" s="40"/>
      <c r="J220" s="11"/>
      <c r="K220" s="11"/>
    </row>
    <row r="221" spans="2:11" s="57" customFormat="1">
      <c r="B221" s="132"/>
      <c r="D221" s="5"/>
      <c r="E221" s="40"/>
      <c r="F221" s="40"/>
      <c r="G221" s="40"/>
      <c r="H221" s="40"/>
      <c r="I221" s="40"/>
      <c r="J221" s="11"/>
      <c r="K221" s="11"/>
    </row>
    <row r="222" spans="2:11" s="57" customFormat="1">
      <c r="B222" s="132"/>
      <c r="D222" s="5"/>
      <c r="E222" s="40"/>
      <c r="F222" s="40"/>
      <c r="G222" s="40"/>
      <c r="H222" s="40"/>
      <c r="I222" s="40"/>
      <c r="J222" s="11"/>
      <c r="K222" s="11"/>
    </row>
    <row r="223" spans="2:11" s="57" customFormat="1">
      <c r="B223" s="132"/>
      <c r="D223" s="5"/>
      <c r="E223" s="40"/>
      <c r="F223" s="40"/>
      <c r="G223" s="40"/>
      <c r="H223" s="40"/>
      <c r="I223" s="40"/>
      <c r="J223" s="11"/>
      <c r="K223" s="11"/>
    </row>
    <row r="224" spans="2:11" s="57" customFormat="1">
      <c r="B224" s="132"/>
      <c r="D224" s="5"/>
      <c r="E224" s="40"/>
      <c r="F224" s="40"/>
      <c r="G224" s="40"/>
      <c r="H224" s="40"/>
      <c r="I224" s="40"/>
      <c r="J224" s="11"/>
      <c r="K224" s="11"/>
    </row>
    <row r="225" spans="2:11" s="57" customFormat="1">
      <c r="B225" s="132"/>
      <c r="D225" s="5"/>
      <c r="E225" s="40"/>
      <c r="F225" s="40"/>
      <c r="G225" s="40"/>
      <c r="H225" s="40"/>
      <c r="I225" s="40"/>
      <c r="J225" s="11"/>
      <c r="K225" s="11"/>
    </row>
    <row r="226" spans="2:11" s="57" customFormat="1">
      <c r="B226" s="132"/>
      <c r="D226" s="5"/>
      <c r="E226" s="40"/>
      <c r="F226" s="40"/>
      <c r="G226" s="40"/>
      <c r="H226" s="40"/>
      <c r="I226" s="40"/>
      <c r="J226" s="11"/>
      <c r="K226" s="11"/>
    </row>
    <row r="227" spans="2:11" s="57" customFormat="1">
      <c r="B227" s="132"/>
      <c r="D227" s="5"/>
      <c r="E227" s="40"/>
      <c r="F227" s="40"/>
      <c r="G227" s="40"/>
      <c r="H227" s="40"/>
      <c r="I227" s="40"/>
      <c r="J227" s="11"/>
      <c r="K227" s="11"/>
    </row>
    <row r="228" spans="2:11" s="57" customFormat="1">
      <c r="B228" s="132"/>
      <c r="D228" s="5"/>
      <c r="E228" s="40"/>
      <c r="F228" s="40"/>
      <c r="G228" s="40"/>
      <c r="H228" s="40"/>
      <c r="I228" s="40"/>
      <c r="J228" s="11"/>
      <c r="K228" s="11"/>
    </row>
    <row r="229" spans="2:11" s="57" customFormat="1">
      <c r="B229" s="132"/>
      <c r="D229" s="5"/>
      <c r="E229" s="40"/>
      <c r="F229" s="40"/>
      <c r="G229" s="40"/>
      <c r="H229" s="40"/>
      <c r="I229" s="40"/>
      <c r="J229" s="11"/>
      <c r="K229" s="11"/>
    </row>
    <row r="230" spans="2:11" s="57" customFormat="1">
      <c r="B230" s="132"/>
      <c r="D230" s="5"/>
      <c r="E230" s="40"/>
      <c r="F230" s="40"/>
      <c r="G230" s="40"/>
      <c r="H230" s="40"/>
      <c r="I230" s="40"/>
      <c r="J230" s="11"/>
      <c r="K230" s="11"/>
    </row>
    <row r="231" spans="2:11" s="57" customFormat="1">
      <c r="B231" s="132"/>
      <c r="D231" s="5"/>
      <c r="E231" s="40"/>
      <c r="F231" s="40"/>
      <c r="G231" s="40"/>
      <c r="H231" s="40"/>
      <c r="I231" s="40"/>
      <c r="J231" s="11"/>
      <c r="K231" s="11"/>
    </row>
    <row r="232" spans="2:11" s="57" customFormat="1">
      <c r="B232" s="132"/>
      <c r="D232" s="5"/>
      <c r="E232" s="40"/>
      <c r="F232" s="40"/>
      <c r="G232" s="40"/>
      <c r="H232" s="40"/>
      <c r="I232" s="40"/>
      <c r="J232" s="11"/>
      <c r="K232" s="11"/>
    </row>
    <row r="233" spans="2:11" s="57" customFormat="1">
      <c r="B233" s="132"/>
      <c r="D233" s="5"/>
      <c r="E233" s="40"/>
      <c r="F233" s="40"/>
      <c r="G233" s="40"/>
      <c r="H233" s="40"/>
      <c r="I233" s="40"/>
      <c r="J233" s="11"/>
      <c r="K233" s="11"/>
    </row>
    <row r="234" spans="2:11" s="57" customFormat="1">
      <c r="B234" s="132"/>
      <c r="D234" s="5"/>
      <c r="E234" s="40"/>
      <c r="F234" s="40"/>
      <c r="G234" s="40"/>
      <c r="H234" s="40"/>
      <c r="I234" s="40"/>
      <c r="J234" s="11"/>
      <c r="K234" s="11"/>
    </row>
    <row r="235" spans="2:11" s="57" customFormat="1">
      <c r="B235" s="132"/>
      <c r="D235" s="5"/>
      <c r="E235" s="40"/>
      <c r="F235" s="40"/>
      <c r="G235" s="40"/>
      <c r="H235" s="40"/>
      <c r="I235" s="40"/>
      <c r="J235" s="11"/>
      <c r="K235" s="11"/>
    </row>
    <row r="236" spans="2:11" s="57" customFormat="1">
      <c r="B236" s="132"/>
      <c r="D236" s="5"/>
      <c r="E236" s="40"/>
      <c r="F236" s="40"/>
      <c r="G236" s="40"/>
      <c r="H236" s="40"/>
      <c r="I236" s="40"/>
      <c r="J236" s="11"/>
      <c r="K236" s="11"/>
    </row>
    <row r="237" spans="2:11" s="57" customFormat="1">
      <c r="B237" s="132"/>
      <c r="D237" s="5"/>
      <c r="E237" s="40"/>
      <c r="F237" s="40"/>
      <c r="G237" s="40"/>
      <c r="H237" s="40"/>
      <c r="I237" s="40"/>
      <c r="J237" s="11"/>
      <c r="K237" s="11"/>
    </row>
    <row r="238" spans="2:11" s="57" customFormat="1">
      <c r="B238" s="132"/>
      <c r="D238" s="5"/>
      <c r="E238" s="40"/>
      <c r="F238" s="40"/>
      <c r="G238" s="40"/>
      <c r="H238" s="40"/>
      <c r="I238" s="40"/>
      <c r="J238" s="11"/>
      <c r="K238" s="11"/>
    </row>
    <row r="239" spans="2:11" s="57" customFormat="1">
      <c r="B239" s="132"/>
      <c r="D239" s="5"/>
      <c r="E239" s="40"/>
      <c r="F239" s="40"/>
      <c r="G239" s="40"/>
      <c r="H239" s="40"/>
      <c r="I239" s="40"/>
      <c r="J239" s="11"/>
      <c r="K239" s="11"/>
    </row>
    <row r="240" spans="2:11" s="57" customFormat="1">
      <c r="B240" s="132"/>
      <c r="D240" s="5"/>
      <c r="E240" s="40"/>
      <c r="F240" s="40"/>
      <c r="G240" s="40"/>
      <c r="H240" s="40"/>
      <c r="I240" s="40"/>
      <c r="J240" s="11"/>
      <c r="K240" s="11"/>
    </row>
    <row r="241" spans="2:11" s="57" customFormat="1">
      <c r="B241" s="132"/>
      <c r="D241" s="5"/>
      <c r="E241" s="40"/>
      <c r="F241" s="40"/>
      <c r="G241" s="40"/>
      <c r="H241" s="40"/>
      <c r="I241" s="40"/>
      <c r="J241" s="11"/>
      <c r="K241" s="11"/>
    </row>
    <row r="242" spans="2:11" s="57" customFormat="1">
      <c r="B242" s="132"/>
      <c r="D242" s="5"/>
      <c r="E242" s="40"/>
      <c r="F242" s="40"/>
      <c r="G242" s="40"/>
      <c r="H242" s="40"/>
      <c r="I242" s="40"/>
      <c r="J242" s="11"/>
      <c r="K242" s="11"/>
    </row>
    <row r="243" spans="2:11" s="57" customFormat="1">
      <c r="B243" s="132"/>
      <c r="D243" s="5"/>
      <c r="E243" s="40"/>
      <c r="F243" s="40"/>
      <c r="G243" s="40"/>
      <c r="H243" s="40"/>
      <c r="I243" s="40"/>
      <c r="J243" s="11"/>
      <c r="K243" s="11"/>
    </row>
    <row r="244" spans="2:11" s="57" customFormat="1">
      <c r="B244" s="132"/>
      <c r="D244" s="5"/>
      <c r="E244" s="40"/>
      <c r="F244" s="40"/>
      <c r="G244" s="40"/>
      <c r="H244" s="40"/>
      <c r="I244" s="40"/>
      <c r="J244" s="11"/>
      <c r="K244" s="11"/>
    </row>
    <row r="245" spans="2:11" s="57" customFormat="1">
      <c r="B245" s="132"/>
      <c r="D245" s="5"/>
      <c r="E245" s="40"/>
      <c r="F245" s="40"/>
      <c r="G245" s="40"/>
      <c r="H245" s="40"/>
      <c r="I245" s="40"/>
      <c r="J245" s="11"/>
      <c r="K245" s="11"/>
    </row>
    <row r="246" spans="2:11" s="57" customFormat="1">
      <c r="B246" s="132"/>
      <c r="D246" s="5"/>
      <c r="E246" s="40"/>
      <c r="F246" s="40"/>
      <c r="G246" s="40"/>
      <c r="H246" s="40"/>
      <c r="I246" s="40"/>
      <c r="J246" s="11"/>
      <c r="K246" s="11"/>
    </row>
    <row r="247" spans="2:11" s="57" customFormat="1">
      <c r="B247" s="132"/>
      <c r="D247" s="5"/>
      <c r="E247" s="40"/>
      <c r="F247" s="40"/>
      <c r="G247" s="40"/>
      <c r="H247" s="40"/>
      <c r="I247" s="40"/>
      <c r="J247" s="11"/>
      <c r="K247" s="11"/>
    </row>
    <row r="248" spans="2:11" s="57" customFormat="1">
      <c r="B248" s="132"/>
      <c r="D248" s="5"/>
      <c r="E248" s="40"/>
      <c r="F248" s="40"/>
      <c r="G248" s="40"/>
      <c r="H248" s="40"/>
      <c r="I248" s="40"/>
      <c r="J248" s="11"/>
      <c r="K248" s="11"/>
    </row>
    <row r="249" spans="2:11" s="57" customFormat="1">
      <c r="B249" s="132"/>
      <c r="D249" s="5"/>
      <c r="E249" s="40"/>
      <c r="F249" s="40"/>
      <c r="G249" s="40"/>
      <c r="H249" s="40"/>
      <c r="I249" s="40"/>
      <c r="J249" s="11"/>
      <c r="K249" s="11"/>
    </row>
    <row r="250" spans="2:11" s="57" customFormat="1">
      <c r="B250" s="132"/>
      <c r="D250" s="5"/>
      <c r="E250" s="40"/>
      <c r="F250" s="40"/>
      <c r="G250" s="40"/>
      <c r="H250" s="40"/>
      <c r="I250" s="40"/>
      <c r="J250" s="11"/>
      <c r="K250" s="11"/>
    </row>
    <row r="251" spans="2:11" s="57" customFormat="1">
      <c r="B251" s="132"/>
      <c r="D251" s="5"/>
      <c r="E251" s="40"/>
      <c r="F251" s="40"/>
      <c r="G251" s="40"/>
      <c r="H251" s="40"/>
      <c r="I251" s="40"/>
      <c r="J251" s="11"/>
      <c r="K251" s="11"/>
    </row>
    <row r="252" spans="2:11" s="57" customFormat="1">
      <c r="B252" s="132"/>
      <c r="D252" s="5"/>
      <c r="E252" s="40"/>
      <c r="F252" s="40"/>
      <c r="G252" s="40"/>
      <c r="H252" s="40"/>
      <c r="I252" s="40"/>
      <c r="J252" s="11"/>
      <c r="K252" s="11"/>
    </row>
    <row r="253" spans="2:11" s="57" customFormat="1">
      <c r="B253" s="132"/>
      <c r="D253" s="5"/>
      <c r="E253" s="40"/>
      <c r="F253" s="40"/>
      <c r="G253" s="40"/>
      <c r="H253" s="40"/>
      <c r="I253" s="40"/>
      <c r="J253" s="11"/>
      <c r="K253" s="11"/>
    </row>
    <row r="254" spans="2:11" s="57" customFormat="1">
      <c r="B254" s="132"/>
      <c r="D254" s="5"/>
      <c r="E254" s="40"/>
      <c r="F254" s="40"/>
      <c r="G254" s="40"/>
      <c r="H254" s="40"/>
      <c r="I254" s="40"/>
      <c r="J254" s="11"/>
      <c r="K254" s="11"/>
    </row>
    <row r="255" spans="2:11" s="57" customFormat="1">
      <c r="B255" s="132"/>
      <c r="D255" s="5"/>
      <c r="E255" s="40"/>
      <c r="F255" s="40"/>
      <c r="G255" s="40"/>
      <c r="H255" s="40"/>
      <c r="I255" s="40"/>
      <c r="J255" s="11"/>
      <c r="K255" s="11"/>
    </row>
    <row r="256" spans="2:11" s="57" customFormat="1">
      <c r="B256" s="132"/>
      <c r="D256" s="5"/>
      <c r="E256" s="40"/>
      <c r="F256" s="40"/>
      <c r="G256" s="40"/>
      <c r="H256" s="40"/>
      <c r="I256" s="40"/>
      <c r="J256" s="11"/>
      <c r="K256" s="11"/>
    </row>
    <row r="257" spans="2:11" s="57" customFormat="1">
      <c r="B257" s="132"/>
      <c r="D257" s="5"/>
      <c r="E257" s="40"/>
      <c r="F257" s="40"/>
      <c r="G257" s="40"/>
      <c r="H257" s="40"/>
      <c r="I257" s="40"/>
      <c r="J257" s="11"/>
      <c r="K257" s="11"/>
    </row>
    <row r="258" spans="2:11" s="57" customFormat="1">
      <c r="B258" s="132"/>
      <c r="D258" s="5"/>
      <c r="E258" s="40"/>
      <c r="F258" s="40"/>
      <c r="G258" s="40"/>
      <c r="H258" s="40"/>
      <c r="I258" s="40"/>
      <c r="J258" s="11"/>
      <c r="K258" s="11"/>
    </row>
    <row r="259" spans="2:11" s="57" customFormat="1">
      <c r="B259" s="132"/>
      <c r="D259" s="5"/>
      <c r="E259" s="40"/>
      <c r="F259" s="40"/>
      <c r="G259" s="40"/>
      <c r="H259" s="40"/>
      <c r="I259" s="40"/>
      <c r="J259" s="11"/>
      <c r="K259" s="11"/>
    </row>
    <row r="260" spans="2:11" s="57" customFormat="1">
      <c r="B260" s="132"/>
      <c r="D260" s="5"/>
      <c r="E260" s="40"/>
      <c r="F260" s="40"/>
      <c r="G260" s="40"/>
      <c r="H260" s="40"/>
      <c r="I260" s="40"/>
      <c r="J260" s="11"/>
      <c r="K260" s="11"/>
    </row>
    <row r="261" spans="2:11" s="57" customFormat="1">
      <c r="B261" s="132"/>
      <c r="D261" s="5"/>
      <c r="E261" s="40"/>
      <c r="F261" s="40"/>
      <c r="G261" s="40"/>
      <c r="H261" s="40"/>
      <c r="I261" s="40"/>
      <c r="J261" s="11"/>
      <c r="K261" s="11"/>
    </row>
    <row r="262" spans="2:11" s="57" customFormat="1">
      <c r="B262" s="132"/>
      <c r="D262" s="5"/>
      <c r="E262" s="40"/>
      <c r="F262" s="40"/>
      <c r="G262" s="40"/>
      <c r="H262" s="40"/>
      <c r="I262" s="40"/>
      <c r="J262" s="11"/>
      <c r="K262" s="11"/>
    </row>
    <row r="263" spans="2:11" s="57" customFormat="1">
      <c r="B263" s="132"/>
      <c r="D263" s="5"/>
      <c r="E263" s="40"/>
      <c r="F263" s="40"/>
      <c r="G263" s="40"/>
      <c r="H263" s="40"/>
      <c r="I263" s="40"/>
      <c r="J263" s="11"/>
      <c r="K263" s="11"/>
    </row>
    <row r="264" spans="2:11" s="57" customFormat="1">
      <c r="B264" s="132"/>
      <c r="D264" s="5"/>
      <c r="E264" s="40"/>
      <c r="F264" s="40"/>
      <c r="G264" s="40"/>
      <c r="H264" s="40"/>
      <c r="I264" s="40"/>
      <c r="J264" s="11"/>
      <c r="K264" s="11"/>
    </row>
    <row r="265" spans="2:11" s="57" customFormat="1">
      <c r="B265" s="132"/>
      <c r="D265" s="5"/>
      <c r="E265" s="40"/>
      <c r="F265" s="40"/>
      <c r="G265" s="40"/>
      <c r="H265" s="40"/>
      <c r="I265" s="40"/>
      <c r="J265" s="11"/>
      <c r="K265" s="11"/>
    </row>
    <row r="266" spans="2:11" s="57" customFormat="1">
      <c r="B266" s="132"/>
      <c r="D266" s="5"/>
      <c r="E266" s="40"/>
      <c r="F266" s="40"/>
      <c r="G266" s="40"/>
      <c r="H266" s="40"/>
      <c r="I266" s="40"/>
      <c r="J266" s="11"/>
      <c r="K266" s="11"/>
    </row>
    <row r="267" spans="2:11" s="57" customFormat="1">
      <c r="B267" s="132"/>
      <c r="D267" s="5"/>
      <c r="E267" s="40"/>
      <c r="F267" s="40"/>
      <c r="G267" s="40"/>
      <c r="H267" s="40"/>
      <c r="I267" s="40"/>
      <c r="J267" s="11"/>
      <c r="K267" s="11"/>
    </row>
    <row r="268" spans="2:11" s="57" customFormat="1">
      <c r="B268" s="132"/>
      <c r="D268" s="5"/>
      <c r="E268" s="40"/>
      <c r="F268" s="40"/>
      <c r="G268" s="40"/>
      <c r="H268" s="40"/>
      <c r="I268" s="40"/>
      <c r="J268" s="11"/>
      <c r="K268" s="11"/>
    </row>
    <row r="269" spans="2:11" s="57" customFormat="1">
      <c r="B269" s="132"/>
      <c r="D269" s="5"/>
      <c r="E269" s="40"/>
      <c r="F269" s="40"/>
      <c r="G269" s="40"/>
      <c r="H269" s="40"/>
      <c r="I269" s="40"/>
      <c r="J269" s="11"/>
      <c r="K269" s="11"/>
    </row>
    <row r="270" spans="2:11" s="57" customFormat="1">
      <c r="B270" s="132"/>
      <c r="D270" s="5"/>
      <c r="E270" s="40"/>
      <c r="F270" s="40"/>
      <c r="G270" s="40"/>
      <c r="H270" s="40"/>
      <c r="I270" s="40"/>
      <c r="J270" s="11"/>
      <c r="K270" s="11"/>
    </row>
    <row r="271" spans="2:11" s="57" customFormat="1">
      <c r="B271" s="132"/>
      <c r="D271" s="5"/>
      <c r="E271" s="40"/>
      <c r="F271" s="40"/>
      <c r="G271" s="40"/>
      <c r="H271" s="40"/>
      <c r="I271" s="40"/>
      <c r="J271" s="11"/>
      <c r="K271" s="11"/>
    </row>
    <row r="272" spans="2:11" s="57" customFormat="1">
      <c r="B272" s="132"/>
      <c r="D272" s="5"/>
      <c r="E272" s="40"/>
      <c r="F272" s="40"/>
      <c r="G272" s="40"/>
      <c r="H272" s="40"/>
      <c r="I272" s="40"/>
      <c r="J272" s="11"/>
      <c r="K272" s="11"/>
    </row>
    <row r="273" spans="2:11" s="57" customFormat="1">
      <c r="B273" s="132"/>
      <c r="D273" s="5"/>
      <c r="E273" s="40"/>
      <c r="F273" s="40"/>
      <c r="G273" s="40"/>
      <c r="H273" s="40"/>
      <c r="I273" s="40"/>
      <c r="J273" s="11"/>
      <c r="K273" s="11"/>
    </row>
    <row r="274" spans="2:11" s="57" customFormat="1">
      <c r="B274" s="132"/>
      <c r="D274" s="5"/>
      <c r="E274" s="40"/>
      <c r="F274" s="40"/>
      <c r="G274" s="40"/>
      <c r="H274" s="40"/>
      <c r="I274" s="40"/>
      <c r="J274" s="11"/>
      <c r="K274" s="11"/>
    </row>
    <row r="275" spans="2:11" s="57" customFormat="1">
      <c r="B275" s="132"/>
      <c r="D275" s="5"/>
      <c r="E275" s="40"/>
      <c r="F275" s="40"/>
      <c r="G275" s="40"/>
      <c r="H275" s="40"/>
      <c r="I275" s="40"/>
      <c r="J275" s="11"/>
      <c r="K275" s="11"/>
    </row>
    <row r="276" spans="2:11" s="57" customFormat="1">
      <c r="B276" s="132"/>
      <c r="D276" s="5"/>
      <c r="E276" s="40"/>
      <c r="F276" s="40"/>
      <c r="G276" s="40"/>
      <c r="H276" s="40"/>
      <c r="I276" s="40"/>
      <c r="J276" s="11"/>
      <c r="K276" s="11"/>
    </row>
    <row r="277" spans="2:11" s="57" customFormat="1">
      <c r="B277" s="132"/>
      <c r="D277" s="5"/>
      <c r="E277" s="40"/>
      <c r="F277" s="40"/>
      <c r="G277" s="40"/>
      <c r="H277" s="40"/>
      <c r="I277" s="40"/>
      <c r="J277" s="11"/>
      <c r="K277" s="11"/>
    </row>
    <row r="278" spans="2:11" s="57" customFormat="1">
      <c r="B278" s="132"/>
      <c r="D278" s="5"/>
      <c r="E278" s="40"/>
      <c r="F278" s="40"/>
      <c r="G278" s="40"/>
      <c r="H278" s="40"/>
      <c r="I278" s="40"/>
      <c r="J278" s="11"/>
      <c r="K278" s="11"/>
    </row>
    <row r="279" spans="2:11" s="57" customFormat="1">
      <c r="B279" s="132"/>
      <c r="D279" s="5"/>
      <c r="E279" s="40"/>
      <c r="F279" s="40"/>
      <c r="G279" s="40"/>
      <c r="H279" s="40"/>
      <c r="I279" s="40"/>
      <c r="J279" s="11"/>
      <c r="K279" s="11"/>
    </row>
    <row r="280" spans="2:11" s="57" customFormat="1">
      <c r="B280" s="132"/>
      <c r="D280" s="5"/>
      <c r="E280" s="40"/>
      <c r="F280" s="40"/>
      <c r="G280" s="40"/>
      <c r="H280" s="40"/>
      <c r="I280" s="40"/>
      <c r="J280" s="11"/>
      <c r="K280" s="11"/>
    </row>
    <row r="281" spans="2:11" s="57" customFormat="1">
      <c r="B281" s="132"/>
      <c r="D281" s="5"/>
      <c r="E281" s="40"/>
      <c r="F281" s="40"/>
      <c r="G281" s="40"/>
      <c r="H281" s="40"/>
      <c r="I281" s="40"/>
      <c r="J281" s="11"/>
      <c r="K281" s="11"/>
    </row>
    <row r="282" spans="2:11" s="57" customFormat="1">
      <c r="B282" s="132"/>
      <c r="D282" s="5"/>
      <c r="E282" s="40"/>
      <c r="F282" s="40"/>
      <c r="G282" s="40"/>
      <c r="H282" s="40"/>
      <c r="I282" s="40"/>
      <c r="J282" s="11"/>
      <c r="K282" s="11"/>
    </row>
    <row r="283" spans="2:11" s="57" customFormat="1">
      <c r="B283" s="132"/>
      <c r="D283" s="5"/>
      <c r="E283" s="40"/>
      <c r="F283" s="40"/>
      <c r="G283" s="40"/>
      <c r="H283" s="40"/>
      <c r="I283" s="40"/>
      <c r="J283" s="11"/>
      <c r="K283" s="11"/>
    </row>
    <row r="284" spans="2:11" s="57" customFormat="1">
      <c r="B284" s="132"/>
      <c r="D284" s="5"/>
      <c r="E284" s="40"/>
      <c r="F284" s="40"/>
      <c r="G284" s="40"/>
      <c r="H284" s="40"/>
      <c r="I284" s="40"/>
      <c r="J284" s="11"/>
      <c r="K284" s="11"/>
    </row>
    <row r="285" spans="2:11" s="57" customFormat="1">
      <c r="B285" s="132"/>
      <c r="D285" s="5"/>
      <c r="E285" s="40"/>
      <c r="F285" s="40"/>
      <c r="G285" s="40"/>
      <c r="H285" s="40"/>
      <c r="I285" s="40"/>
      <c r="J285" s="11"/>
      <c r="K285" s="11"/>
    </row>
    <row r="286" spans="2:11" s="57" customFormat="1">
      <c r="B286" s="132"/>
      <c r="D286" s="5"/>
      <c r="E286" s="40"/>
      <c r="F286" s="40"/>
      <c r="G286" s="40"/>
      <c r="H286" s="40"/>
      <c r="I286" s="40"/>
      <c r="J286" s="11"/>
      <c r="K286" s="11"/>
    </row>
    <row r="287" spans="2:11" s="57" customFormat="1">
      <c r="B287" s="132"/>
      <c r="D287" s="5"/>
      <c r="E287" s="40"/>
      <c r="F287" s="40"/>
      <c r="G287" s="40"/>
      <c r="H287" s="40"/>
      <c r="I287" s="40"/>
      <c r="J287" s="11"/>
      <c r="K287" s="11"/>
    </row>
    <row r="288" spans="2:11" s="57" customFormat="1">
      <c r="B288" s="132"/>
      <c r="D288" s="5"/>
      <c r="E288" s="40"/>
      <c r="F288" s="40"/>
      <c r="G288" s="40"/>
      <c r="H288" s="40"/>
      <c r="I288" s="40"/>
      <c r="J288" s="11"/>
      <c r="K288" s="11"/>
    </row>
    <row r="289" spans="2:11" s="57" customFormat="1">
      <c r="B289" s="132"/>
      <c r="D289" s="5"/>
      <c r="E289" s="40"/>
      <c r="F289" s="40"/>
      <c r="G289" s="40"/>
      <c r="H289" s="40"/>
      <c r="I289" s="40"/>
      <c r="J289" s="11"/>
      <c r="K289" s="11"/>
    </row>
    <row r="290" spans="2:11" s="57" customFormat="1">
      <c r="B290" s="132"/>
      <c r="D290" s="5"/>
      <c r="E290" s="40"/>
      <c r="F290" s="40"/>
      <c r="G290" s="40"/>
      <c r="H290" s="40"/>
      <c r="I290" s="40"/>
      <c r="J290" s="11"/>
      <c r="K290" s="11"/>
    </row>
    <row r="291" spans="2:11" s="57" customFormat="1">
      <c r="B291" s="132"/>
      <c r="D291" s="5"/>
      <c r="E291" s="40"/>
      <c r="F291" s="40"/>
      <c r="G291" s="40"/>
      <c r="H291" s="40"/>
      <c r="I291" s="40"/>
      <c r="J291" s="11"/>
      <c r="K291" s="11"/>
    </row>
    <row r="292" spans="2:11" s="57" customFormat="1">
      <c r="B292" s="132"/>
      <c r="D292" s="5"/>
      <c r="E292" s="40"/>
      <c r="F292" s="40"/>
      <c r="G292" s="40"/>
      <c r="H292" s="40"/>
      <c r="I292" s="40"/>
      <c r="J292" s="11"/>
      <c r="K292" s="11"/>
    </row>
    <row r="293" spans="2:11" s="57" customFormat="1">
      <c r="B293" s="132"/>
      <c r="D293" s="5"/>
      <c r="E293" s="40"/>
      <c r="F293" s="40"/>
      <c r="G293" s="40"/>
      <c r="H293" s="40"/>
      <c r="I293" s="40"/>
      <c r="J293" s="11"/>
      <c r="K293" s="11"/>
    </row>
    <row r="294" spans="2:11" s="57" customFormat="1">
      <c r="B294" s="132"/>
      <c r="D294" s="5"/>
      <c r="E294" s="40"/>
      <c r="F294" s="40"/>
      <c r="G294" s="40"/>
      <c r="H294" s="40"/>
      <c r="I294" s="40"/>
      <c r="J294" s="11"/>
      <c r="K294" s="11"/>
    </row>
    <row r="295" spans="2:11" s="57" customFormat="1">
      <c r="B295" s="132"/>
      <c r="D295" s="5"/>
      <c r="E295" s="40"/>
      <c r="F295" s="40"/>
      <c r="G295" s="40"/>
      <c r="H295" s="40"/>
      <c r="I295" s="40"/>
      <c r="J295" s="11"/>
      <c r="K295" s="11"/>
    </row>
    <row r="296" spans="2:11" s="57" customFormat="1">
      <c r="B296" s="132"/>
      <c r="D296" s="5"/>
      <c r="E296" s="40"/>
      <c r="F296" s="40"/>
      <c r="G296" s="40"/>
      <c r="H296" s="40"/>
      <c r="I296" s="40"/>
      <c r="J296" s="11"/>
      <c r="K296" s="11"/>
    </row>
    <row r="297" spans="2:11" s="57" customFormat="1">
      <c r="B297" s="132"/>
      <c r="D297" s="5"/>
      <c r="E297" s="40"/>
      <c r="F297" s="40"/>
      <c r="G297" s="40"/>
      <c r="H297" s="40"/>
      <c r="I297" s="40"/>
      <c r="J297" s="11"/>
      <c r="K297" s="11"/>
    </row>
    <row r="298" spans="2:11" s="57" customFormat="1">
      <c r="B298" s="132"/>
      <c r="D298" s="5"/>
      <c r="E298" s="40"/>
      <c r="F298" s="40"/>
      <c r="G298" s="40"/>
      <c r="H298" s="40"/>
      <c r="I298" s="40"/>
      <c r="J298" s="11"/>
      <c r="K298" s="11"/>
    </row>
    <row r="299" spans="2:11" s="57" customFormat="1">
      <c r="B299" s="132"/>
      <c r="D299" s="5"/>
      <c r="E299" s="40"/>
      <c r="F299" s="40"/>
      <c r="G299" s="40"/>
      <c r="H299" s="40"/>
      <c r="I299" s="40"/>
      <c r="J299" s="11"/>
      <c r="K299" s="11"/>
    </row>
    <row r="300" spans="2:11" s="57" customFormat="1">
      <c r="B300" s="132"/>
      <c r="D300" s="5"/>
      <c r="E300" s="40"/>
      <c r="F300" s="40"/>
      <c r="G300" s="40"/>
      <c r="H300" s="40"/>
      <c r="I300" s="40"/>
      <c r="J300" s="11"/>
      <c r="K300" s="11"/>
    </row>
    <row r="301" spans="2:11" s="57" customFormat="1">
      <c r="B301" s="132"/>
      <c r="D301" s="5"/>
      <c r="E301" s="40"/>
      <c r="F301" s="40"/>
      <c r="G301" s="40"/>
      <c r="H301" s="40"/>
      <c r="I301" s="40"/>
      <c r="J301" s="11"/>
      <c r="K301" s="11"/>
    </row>
    <row r="302" spans="2:11" s="57" customFormat="1">
      <c r="B302" s="132"/>
      <c r="D302" s="5"/>
      <c r="E302" s="40"/>
      <c r="F302" s="40"/>
      <c r="G302" s="40"/>
      <c r="H302" s="40"/>
      <c r="I302" s="40"/>
      <c r="J302" s="11"/>
      <c r="K302" s="11"/>
    </row>
    <row r="303" spans="2:11" s="57" customFormat="1">
      <c r="B303" s="132"/>
      <c r="D303" s="5"/>
      <c r="E303" s="40"/>
      <c r="F303" s="40"/>
      <c r="G303" s="40"/>
      <c r="H303" s="40"/>
      <c r="I303" s="40"/>
      <c r="J303" s="11"/>
      <c r="K303" s="11"/>
    </row>
    <row r="304" spans="2:11" s="57" customFormat="1">
      <c r="B304" s="132"/>
      <c r="D304" s="5"/>
      <c r="E304" s="40"/>
      <c r="F304" s="40"/>
      <c r="G304" s="40"/>
      <c r="H304" s="40"/>
      <c r="I304" s="40"/>
      <c r="J304" s="11"/>
      <c r="K304" s="11"/>
    </row>
    <row r="305" spans="2:11" s="57" customFormat="1">
      <c r="B305" s="132"/>
      <c r="D305" s="5"/>
      <c r="E305" s="40"/>
      <c r="F305" s="40"/>
      <c r="G305" s="40"/>
      <c r="H305" s="40"/>
      <c r="I305" s="40"/>
      <c r="J305" s="11"/>
      <c r="K305" s="11"/>
    </row>
    <row r="306" spans="2:11" s="57" customFormat="1">
      <c r="B306" s="132"/>
      <c r="D306" s="5"/>
      <c r="E306" s="40"/>
      <c r="F306" s="40"/>
      <c r="G306" s="40"/>
      <c r="H306" s="40"/>
      <c r="I306" s="40"/>
      <c r="J306" s="11"/>
      <c r="K306" s="11"/>
    </row>
    <row r="307" spans="2:11" s="57" customFormat="1">
      <c r="B307" s="132"/>
      <c r="D307" s="5"/>
      <c r="E307" s="40"/>
      <c r="F307" s="40"/>
      <c r="G307" s="40"/>
      <c r="H307" s="40"/>
      <c r="I307" s="40"/>
      <c r="J307" s="11"/>
      <c r="K307" s="11"/>
    </row>
    <row r="308" spans="2:11" s="57" customFormat="1">
      <c r="B308" s="132"/>
      <c r="D308" s="5"/>
      <c r="E308" s="40"/>
      <c r="F308" s="40"/>
      <c r="G308" s="40"/>
      <c r="H308" s="40"/>
      <c r="I308" s="40"/>
      <c r="J308" s="11"/>
      <c r="K308" s="11"/>
    </row>
    <row r="309" spans="2:11" s="57" customFormat="1">
      <c r="B309" s="132"/>
      <c r="D309" s="5"/>
      <c r="E309" s="40"/>
      <c r="F309" s="40"/>
      <c r="G309" s="40"/>
      <c r="H309" s="40"/>
      <c r="I309" s="40"/>
      <c r="J309" s="11"/>
      <c r="K309" s="11"/>
    </row>
    <row r="310" spans="2:11" s="57" customFormat="1">
      <c r="B310" s="132"/>
      <c r="D310" s="5"/>
      <c r="E310" s="40"/>
      <c r="F310" s="40"/>
      <c r="G310" s="40"/>
      <c r="H310" s="40"/>
      <c r="I310" s="40"/>
      <c r="J310" s="11"/>
      <c r="K310" s="11"/>
    </row>
    <row r="311" spans="2:11" s="57" customFormat="1">
      <c r="B311" s="132"/>
      <c r="D311" s="5"/>
      <c r="E311" s="40"/>
      <c r="F311" s="40"/>
      <c r="G311" s="40"/>
      <c r="H311" s="40"/>
      <c r="I311" s="40"/>
      <c r="J311" s="11"/>
      <c r="K311" s="11"/>
    </row>
    <row r="312" spans="2:11" s="57" customFormat="1">
      <c r="B312" s="132"/>
      <c r="D312" s="5"/>
      <c r="E312" s="40"/>
      <c r="F312" s="40"/>
      <c r="G312" s="40"/>
      <c r="H312" s="40"/>
      <c r="I312" s="40"/>
      <c r="J312" s="11"/>
      <c r="K312" s="11"/>
    </row>
    <row r="313" spans="2:11" s="57" customFormat="1">
      <c r="B313" s="132"/>
      <c r="D313" s="5"/>
      <c r="E313" s="40"/>
      <c r="F313" s="40"/>
      <c r="G313" s="40"/>
      <c r="H313" s="40"/>
      <c r="I313" s="40"/>
      <c r="J313" s="11"/>
      <c r="K313" s="11"/>
    </row>
    <row r="314" spans="2:11" s="57" customFormat="1">
      <c r="B314" s="132"/>
      <c r="D314" s="5"/>
      <c r="E314" s="40"/>
      <c r="F314" s="40"/>
      <c r="G314" s="40"/>
      <c r="H314" s="40"/>
      <c r="I314" s="40"/>
      <c r="J314" s="11"/>
      <c r="K314" s="11"/>
    </row>
    <row r="315" spans="2:11" s="57" customFormat="1">
      <c r="B315" s="132"/>
      <c r="D315" s="5"/>
      <c r="E315" s="40"/>
      <c r="F315" s="40"/>
      <c r="G315" s="40"/>
      <c r="H315" s="40"/>
      <c r="I315" s="40"/>
      <c r="J315" s="11"/>
      <c r="K315" s="11"/>
    </row>
    <row r="316" spans="2:11" s="57" customFormat="1">
      <c r="B316" s="132"/>
      <c r="D316" s="5"/>
      <c r="E316" s="40"/>
      <c r="F316" s="40"/>
      <c r="G316" s="40"/>
      <c r="H316" s="40"/>
      <c r="I316" s="40"/>
      <c r="J316" s="11"/>
      <c r="K316" s="11"/>
    </row>
    <row r="317" spans="2:11" s="57" customFormat="1">
      <c r="B317" s="132"/>
      <c r="D317" s="5"/>
      <c r="E317" s="40"/>
      <c r="F317" s="40"/>
      <c r="G317" s="40"/>
      <c r="H317" s="40"/>
      <c r="I317" s="40"/>
      <c r="J317" s="11"/>
      <c r="K317" s="11"/>
    </row>
    <row r="318" spans="2:11" s="57" customFormat="1">
      <c r="B318" s="132"/>
      <c r="D318" s="5"/>
      <c r="E318" s="40"/>
      <c r="F318" s="40"/>
      <c r="G318" s="40"/>
      <c r="H318" s="40"/>
      <c r="I318" s="40"/>
      <c r="J318" s="11"/>
      <c r="K318" s="11"/>
    </row>
    <row r="319" spans="2:11" s="57" customFormat="1">
      <c r="B319" s="132"/>
      <c r="D319" s="5"/>
      <c r="E319" s="40"/>
      <c r="F319" s="40"/>
      <c r="G319" s="40"/>
      <c r="H319" s="40"/>
      <c r="I319" s="40"/>
      <c r="J319" s="11"/>
      <c r="K319" s="11"/>
    </row>
    <row r="320" spans="2:11" s="57" customFormat="1">
      <c r="B320" s="132"/>
      <c r="D320" s="5"/>
      <c r="E320" s="40"/>
      <c r="F320" s="40"/>
      <c r="G320" s="40"/>
      <c r="H320" s="40"/>
      <c r="I320" s="40"/>
      <c r="J320" s="11"/>
      <c r="K320" s="11"/>
    </row>
    <row r="321" spans="2:11" s="57" customFormat="1">
      <c r="B321" s="132"/>
      <c r="D321" s="5"/>
      <c r="E321" s="40"/>
      <c r="F321" s="40"/>
      <c r="G321" s="40"/>
      <c r="H321" s="40"/>
      <c r="I321" s="40"/>
      <c r="J321" s="11"/>
      <c r="K321" s="11"/>
    </row>
    <row r="322" spans="2:11" s="57" customFormat="1">
      <c r="B322" s="132"/>
      <c r="D322" s="5"/>
      <c r="E322" s="40"/>
      <c r="F322" s="40"/>
      <c r="G322" s="40"/>
      <c r="H322" s="40"/>
      <c r="I322" s="40"/>
      <c r="J322" s="11"/>
      <c r="K322" s="11"/>
    </row>
    <row r="323" spans="2:11" s="57" customFormat="1">
      <c r="B323" s="132"/>
      <c r="D323" s="5"/>
      <c r="E323" s="40"/>
      <c r="F323" s="40"/>
      <c r="G323" s="40"/>
      <c r="H323" s="40"/>
      <c r="I323" s="40"/>
      <c r="J323" s="11"/>
      <c r="K323" s="11"/>
    </row>
    <row r="324" spans="2:11" s="57" customFormat="1">
      <c r="B324" s="132"/>
      <c r="D324" s="5"/>
      <c r="E324" s="40"/>
      <c r="F324" s="40"/>
      <c r="G324" s="40"/>
      <c r="H324" s="40"/>
      <c r="I324" s="40"/>
      <c r="J324" s="11"/>
      <c r="K324" s="11"/>
    </row>
    <row r="325" spans="2:11" s="57" customFormat="1">
      <c r="B325" s="132"/>
      <c r="D325" s="5"/>
      <c r="E325" s="40"/>
      <c r="F325" s="40"/>
      <c r="G325" s="40"/>
      <c r="H325" s="40"/>
      <c r="I325" s="40"/>
      <c r="J325" s="11"/>
      <c r="K325" s="11"/>
    </row>
    <row r="326" spans="2:11" s="57" customFormat="1">
      <c r="B326" s="132"/>
      <c r="D326" s="5"/>
      <c r="E326" s="40"/>
      <c r="F326" s="40"/>
      <c r="G326" s="40"/>
      <c r="H326" s="40"/>
      <c r="I326" s="40"/>
      <c r="J326" s="11"/>
      <c r="K326" s="11"/>
    </row>
    <row r="327" spans="2:11" s="57" customFormat="1">
      <c r="B327" s="132"/>
      <c r="D327" s="5"/>
      <c r="E327" s="40"/>
      <c r="F327" s="40"/>
      <c r="G327" s="40"/>
      <c r="H327" s="40"/>
      <c r="I327" s="40"/>
      <c r="J327" s="11"/>
      <c r="K327" s="11"/>
    </row>
    <row r="328" spans="2:11" s="57" customFormat="1">
      <c r="B328" s="132"/>
      <c r="D328" s="5"/>
      <c r="E328" s="40"/>
      <c r="F328" s="40"/>
      <c r="G328" s="40"/>
      <c r="H328" s="40"/>
      <c r="I328" s="40"/>
      <c r="J328" s="11"/>
      <c r="K328" s="11"/>
    </row>
    <row r="329" spans="2:11" s="57" customFormat="1">
      <c r="B329" s="132"/>
      <c r="D329" s="5"/>
      <c r="E329" s="40"/>
      <c r="F329" s="40"/>
      <c r="G329" s="40"/>
      <c r="H329" s="40"/>
      <c r="I329" s="40"/>
      <c r="J329" s="11"/>
      <c r="K329" s="11"/>
    </row>
    <row r="330" spans="2:11" s="57" customFormat="1">
      <c r="B330" s="132"/>
      <c r="D330" s="5"/>
      <c r="E330" s="40"/>
      <c r="F330" s="40"/>
      <c r="G330" s="40"/>
      <c r="H330" s="40"/>
      <c r="I330" s="40"/>
      <c r="J330" s="11"/>
      <c r="K330" s="11"/>
    </row>
    <row r="331" spans="2:11" s="57" customFormat="1">
      <c r="B331" s="132"/>
      <c r="D331" s="5"/>
      <c r="E331" s="40"/>
      <c r="F331" s="40"/>
      <c r="G331" s="40"/>
      <c r="H331" s="40"/>
      <c r="I331" s="40"/>
      <c r="J331" s="11"/>
      <c r="K331" s="11"/>
    </row>
    <row r="332" spans="2:11" s="57" customFormat="1">
      <c r="B332" s="132"/>
      <c r="D332" s="5"/>
      <c r="E332" s="40"/>
      <c r="F332" s="40"/>
      <c r="G332" s="40"/>
      <c r="H332" s="40"/>
      <c r="I332" s="40"/>
      <c r="J332" s="11"/>
      <c r="K332" s="11"/>
    </row>
    <row r="333" spans="2:11" s="57" customFormat="1">
      <c r="B333" s="132"/>
      <c r="D333" s="5"/>
      <c r="E333" s="40"/>
      <c r="F333" s="40"/>
      <c r="G333" s="40"/>
      <c r="H333" s="40"/>
      <c r="I333" s="40"/>
      <c r="J333" s="11"/>
      <c r="K333" s="11"/>
    </row>
    <row r="334" spans="2:11" s="57" customFormat="1">
      <c r="B334" s="132"/>
      <c r="D334" s="5"/>
      <c r="E334" s="40"/>
      <c r="F334" s="40"/>
      <c r="G334" s="40"/>
      <c r="H334" s="40"/>
      <c r="I334" s="40"/>
      <c r="J334" s="11"/>
      <c r="K334" s="11"/>
    </row>
    <row r="335" spans="2:11" s="57" customFormat="1">
      <c r="B335" s="132"/>
      <c r="D335" s="5"/>
      <c r="E335" s="40"/>
      <c r="F335" s="40"/>
      <c r="G335" s="40"/>
      <c r="H335" s="40"/>
      <c r="I335" s="40"/>
      <c r="J335" s="11"/>
      <c r="K335" s="11"/>
    </row>
    <row r="336" spans="2:11" s="57" customFormat="1">
      <c r="B336" s="132"/>
      <c r="D336" s="5"/>
      <c r="E336" s="40"/>
      <c r="F336" s="40"/>
      <c r="G336" s="40"/>
      <c r="H336" s="40"/>
      <c r="I336" s="40"/>
      <c r="J336" s="11"/>
      <c r="K336" s="11"/>
    </row>
    <row r="337" spans="2:11" s="57" customFormat="1">
      <c r="B337" s="132"/>
      <c r="D337" s="5"/>
      <c r="E337" s="40"/>
      <c r="F337" s="40"/>
      <c r="G337" s="40"/>
      <c r="H337" s="40"/>
      <c r="I337" s="40"/>
      <c r="J337" s="11"/>
      <c r="K337" s="11"/>
    </row>
    <row r="338" spans="2:11" s="57" customFormat="1">
      <c r="B338" s="132"/>
      <c r="D338" s="5"/>
      <c r="E338" s="40"/>
      <c r="F338" s="40"/>
      <c r="G338" s="40"/>
      <c r="H338" s="40"/>
      <c r="I338" s="40"/>
      <c r="J338" s="11"/>
      <c r="K338" s="11"/>
    </row>
    <row r="339" spans="2:11" s="57" customFormat="1">
      <c r="B339" s="132"/>
      <c r="D339" s="5"/>
      <c r="E339" s="40"/>
      <c r="F339" s="40"/>
      <c r="G339" s="40"/>
      <c r="H339" s="40"/>
      <c r="I339" s="40"/>
      <c r="J339" s="11"/>
      <c r="K339" s="11"/>
    </row>
    <row r="340" spans="2:11" s="57" customFormat="1">
      <c r="B340" s="132"/>
      <c r="D340" s="5"/>
      <c r="E340" s="40"/>
      <c r="F340" s="40"/>
      <c r="G340" s="40"/>
      <c r="H340" s="40"/>
      <c r="I340" s="40"/>
      <c r="J340" s="11"/>
      <c r="K340" s="11"/>
    </row>
    <row r="341" spans="2:11" s="57" customFormat="1">
      <c r="B341" s="132"/>
      <c r="D341" s="5"/>
      <c r="E341" s="40"/>
      <c r="F341" s="40"/>
      <c r="G341" s="40"/>
      <c r="H341" s="40"/>
      <c r="I341" s="40"/>
      <c r="J341" s="11"/>
      <c r="K341" s="11"/>
    </row>
    <row r="342" spans="2:11" s="57" customFormat="1">
      <c r="B342" s="132"/>
      <c r="D342" s="5"/>
      <c r="E342" s="40"/>
      <c r="F342" s="40"/>
      <c r="G342" s="40"/>
      <c r="H342" s="40"/>
      <c r="I342" s="40"/>
      <c r="J342" s="11"/>
      <c r="K342" s="11"/>
    </row>
    <row r="343" spans="2:11" s="57" customFormat="1">
      <c r="B343" s="132"/>
      <c r="D343" s="5"/>
      <c r="E343" s="40"/>
      <c r="F343" s="40"/>
      <c r="G343" s="40"/>
      <c r="H343" s="40"/>
      <c r="I343" s="40"/>
      <c r="J343" s="11"/>
      <c r="K343" s="11"/>
    </row>
    <row r="344" spans="2:11" s="57" customFormat="1">
      <c r="B344" s="132"/>
      <c r="D344" s="5"/>
      <c r="E344" s="40"/>
      <c r="F344" s="40"/>
      <c r="G344" s="40"/>
      <c r="H344" s="40"/>
      <c r="I344" s="40"/>
      <c r="J344" s="11"/>
      <c r="K344" s="11"/>
    </row>
    <row r="345" spans="2:11" s="57" customFormat="1">
      <c r="B345" s="132"/>
      <c r="D345" s="5"/>
      <c r="E345" s="40"/>
      <c r="F345" s="40"/>
      <c r="G345" s="40"/>
      <c r="H345" s="40"/>
      <c r="I345" s="40"/>
      <c r="J345" s="11"/>
      <c r="K345" s="11"/>
    </row>
    <row r="346" spans="2:11" s="57" customFormat="1">
      <c r="B346" s="132"/>
      <c r="D346" s="5"/>
      <c r="E346" s="40"/>
      <c r="F346" s="40"/>
      <c r="G346" s="40"/>
      <c r="H346" s="40"/>
      <c r="I346" s="40"/>
      <c r="J346" s="11"/>
      <c r="K346" s="11"/>
    </row>
    <row r="347" spans="2:11" s="57" customFormat="1">
      <c r="B347" s="132"/>
      <c r="D347" s="5"/>
      <c r="E347" s="40"/>
      <c r="F347" s="40"/>
      <c r="G347" s="40"/>
      <c r="H347" s="40"/>
      <c r="I347" s="40"/>
      <c r="J347" s="11"/>
      <c r="K347" s="11"/>
    </row>
    <row r="348" spans="2:11" s="57" customFormat="1">
      <c r="B348" s="132"/>
      <c r="D348" s="5"/>
      <c r="E348" s="40"/>
      <c r="F348" s="40"/>
      <c r="G348" s="40"/>
      <c r="H348" s="40"/>
      <c r="I348" s="40"/>
      <c r="J348" s="11"/>
      <c r="K348" s="11"/>
    </row>
    <row r="349" spans="2:11" s="57" customFormat="1">
      <c r="B349" s="132"/>
      <c r="D349" s="5"/>
      <c r="E349" s="40"/>
      <c r="F349" s="40"/>
      <c r="G349" s="40"/>
      <c r="H349" s="40"/>
      <c r="I349" s="40"/>
      <c r="J349" s="11"/>
      <c r="K349" s="11"/>
    </row>
    <row r="350" spans="2:11" s="57" customFormat="1">
      <c r="B350" s="132"/>
      <c r="D350" s="5"/>
      <c r="E350" s="40"/>
      <c r="F350" s="40"/>
      <c r="G350" s="40"/>
      <c r="H350" s="40"/>
      <c r="I350" s="40"/>
      <c r="J350" s="11"/>
      <c r="K350" s="11"/>
    </row>
    <row r="351" spans="2:11" s="57" customFormat="1">
      <c r="B351" s="132"/>
      <c r="D351" s="5"/>
      <c r="E351" s="40"/>
      <c r="F351" s="40"/>
      <c r="G351" s="40"/>
      <c r="H351" s="40"/>
      <c r="I351" s="40"/>
      <c r="J351" s="11"/>
      <c r="K351" s="11"/>
    </row>
    <row r="352" spans="2:11" s="57" customFormat="1">
      <c r="B352" s="132"/>
      <c r="D352" s="5"/>
      <c r="E352" s="40"/>
      <c r="F352" s="40"/>
      <c r="G352" s="40"/>
      <c r="H352" s="40"/>
      <c r="I352" s="40"/>
      <c r="J352" s="11"/>
      <c r="K352" s="11"/>
    </row>
    <row r="353" spans="2:11" s="57" customFormat="1">
      <c r="B353" s="132"/>
      <c r="D353" s="5"/>
      <c r="E353" s="40"/>
      <c r="F353" s="40"/>
      <c r="G353" s="40"/>
      <c r="H353" s="40"/>
      <c r="I353" s="40"/>
      <c r="J353" s="11"/>
      <c r="K353" s="11"/>
    </row>
    <row r="354" spans="2:11" s="57" customFormat="1">
      <c r="B354" s="132"/>
      <c r="D354" s="5"/>
      <c r="E354" s="40"/>
      <c r="F354" s="40"/>
      <c r="G354" s="40"/>
      <c r="H354" s="40"/>
      <c r="I354" s="40"/>
      <c r="J354" s="11"/>
      <c r="K354" s="11"/>
    </row>
    <row r="355" spans="2:11" s="57" customFormat="1">
      <c r="B355" s="132"/>
      <c r="D355" s="5"/>
      <c r="E355" s="40"/>
      <c r="F355" s="40"/>
      <c r="G355" s="40"/>
      <c r="H355" s="40"/>
      <c r="I355" s="40"/>
      <c r="J355" s="11"/>
      <c r="K355" s="11"/>
    </row>
    <row r="356" spans="2:11" s="57" customFormat="1">
      <c r="B356" s="132"/>
      <c r="D356" s="5"/>
      <c r="E356" s="40"/>
      <c r="F356" s="40"/>
      <c r="G356" s="40"/>
      <c r="H356" s="40"/>
      <c r="I356" s="40"/>
      <c r="J356" s="11"/>
      <c r="K356" s="11"/>
    </row>
    <row r="357" spans="2:11" s="57" customFormat="1">
      <c r="B357" s="132"/>
      <c r="D357" s="5"/>
      <c r="E357" s="40"/>
      <c r="F357" s="40"/>
      <c r="G357" s="40"/>
      <c r="H357" s="40"/>
      <c r="I357" s="40"/>
      <c r="J357" s="11"/>
      <c r="K357" s="11"/>
    </row>
    <row r="358" spans="2:11" s="57" customFormat="1">
      <c r="B358" s="132"/>
      <c r="D358" s="5"/>
      <c r="E358" s="40"/>
      <c r="F358" s="40"/>
      <c r="G358" s="40"/>
      <c r="H358" s="40"/>
      <c r="I358" s="40"/>
      <c r="J358" s="11"/>
      <c r="K358" s="11"/>
    </row>
    <row r="359" spans="2:11" s="57" customFormat="1">
      <c r="B359" s="132"/>
      <c r="D359" s="5"/>
      <c r="E359" s="40"/>
      <c r="F359" s="40"/>
      <c r="G359" s="40"/>
      <c r="H359" s="40"/>
      <c r="I359" s="40"/>
      <c r="J359" s="11"/>
      <c r="K359" s="11"/>
    </row>
    <row r="360" spans="2:11" s="57" customFormat="1">
      <c r="B360" s="132"/>
      <c r="D360" s="5"/>
      <c r="E360" s="40"/>
      <c r="F360" s="40"/>
      <c r="G360" s="40"/>
      <c r="H360" s="40"/>
      <c r="I360" s="40"/>
      <c r="J360" s="11"/>
      <c r="K360" s="11"/>
    </row>
    <row r="361" spans="2:11" s="57" customFormat="1">
      <c r="B361" s="132"/>
      <c r="D361" s="5"/>
      <c r="E361" s="40"/>
      <c r="F361" s="40"/>
      <c r="G361" s="40"/>
      <c r="H361" s="40"/>
      <c r="I361" s="40"/>
      <c r="J361" s="11"/>
      <c r="K361" s="11"/>
    </row>
    <row r="362" spans="2:11" s="57" customFormat="1">
      <c r="B362" s="132"/>
      <c r="D362" s="5"/>
      <c r="E362" s="40"/>
      <c r="F362" s="40"/>
      <c r="G362" s="40"/>
      <c r="H362" s="40"/>
      <c r="I362" s="40"/>
      <c r="J362" s="11"/>
      <c r="K362" s="11"/>
    </row>
    <row r="363" spans="2:11" s="57" customFormat="1">
      <c r="B363" s="132"/>
      <c r="D363" s="5"/>
      <c r="E363" s="40"/>
      <c r="F363" s="40"/>
      <c r="G363" s="40"/>
      <c r="H363" s="40"/>
      <c r="I363" s="40"/>
      <c r="J363" s="11"/>
      <c r="K363" s="11"/>
    </row>
    <row r="364" spans="2:11" s="57" customFormat="1">
      <c r="B364" s="132"/>
      <c r="D364" s="5"/>
      <c r="E364" s="40"/>
      <c r="F364" s="40"/>
      <c r="G364" s="40"/>
      <c r="H364" s="40"/>
      <c r="I364" s="40"/>
      <c r="J364" s="11"/>
      <c r="K364" s="11"/>
    </row>
    <row r="365" spans="2:11" s="57" customFormat="1">
      <c r="B365" s="132"/>
      <c r="D365" s="5"/>
      <c r="E365" s="40"/>
      <c r="F365" s="40"/>
      <c r="G365" s="40"/>
      <c r="H365" s="40"/>
      <c r="I365" s="40"/>
      <c r="J365" s="11"/>
      <c r="K365" s="11"/>
    </row>
    <row r="366" spans="2:11" s="57" customFormat="1">
      <c r="B366" s="132"/>
      <c r="D366" s="5"/>
      <c r="E366" s="40"/>
      <c r="F366" s="40"/>
      <c r="G366" s="40"/>
      <c r="H366" s="40"/>
      <c r="I366" s="40"/>
      <c r="J366" s="11"/>
      <c r="K366" s="11"/>
    </row>
    <row r="367" spans="2:11" s="57" customFormat="1">
      <c r="B367" s="132"/>
      <c r="D367" s="5"/>
      <c r="E367" s="40"/>
      <c r="F367" s="40"/>
      <c r="G367" s="40"/>
      <c r="H367" s="40"/>
      <c r="I367" s="40"/>
      <c r="J367" s="11"/>
      <c r="K367" s="11"/>
    </row>
    <row r="368" spans="2:11" s="57" customFormat="1">
      <c r="B368" s="132"/>
      <c r="D368" s="5"/>
      <c r="E368" s="40"/>
      <c r="F368" s="40"/>
      <c r="G368" s="40"/>
      <c r="H368" s="40"/>
      <c r="I368" s="40"/>
      <c r="J368" s="11"/>
      <c r="K368" s="11"/>
    </row>
    <row r="369" spans="2:11" s="57" customFormat="1">
      <c r="B369" s="132"/>
      <c r="D369" s="5"/>
      <c r="E369" s="40"/>
      <c r="F369" s="40"/>
      <c r="G369" s="40"/>
      <c r="H369" s="40"/>
      <c r="I369" s="40"/>
      <c r="J369" s="11"/>
      <c r="K369" s="11"/>
    </row>
    <row r="370" spans="2:11" s="57" customFormat="1">
      <c r="B370" s="132"/>
      <c r="D370" s="5"/>
      <c r="E370" s="40"/>
      <c r="F370" s="40"/>
      <c r="G370" s="40"/>
      <c r="H370" s="40"/>
      <c r="I370" s="40"/>
      <c r="J370" s="11"/>
      <c r="K370" s="11"/>
    </row>
    <row r="371" spans="2:11" s="57" customFormat="1">
      <c r="B371" s="132"/>
      <c r="D371" s="5"/>
      <c r="E371" s="40"/>
      <c r="F371" s="40"/>
      <c r="G371" s="40"/>
      <c r="H371" s="40"/>
      <c r="I371" s="40"/>
      <c r="J371" s="11"/>
      <c r="K371" s="11"/>
    </row>
    <row r="372" spans="2:11" s="57" customFormat="1">
      <c r="B372" s="132"/>
      <c r="D372" s="5"/>
      <c r="E372" s="40"/>
      <c r="F372" s="40"/>
      <c r="G372" s="40"/>
      <c r="H372" s="40"/>
      <c r="I372" s="40"/>
      <c r="J372" s="11"/>
      <c r="K372" s="11"/>
    </row>
    <row r="373" spans="2:11" s="57" customFormat="1">
      <c r="B373" s="132"/>
      <c r="D373" s="5"/>
      <c r="E373" s="40"/>
      <c r="F373" s="40"/>
      <c r="G373" s="40"/>
      <c r="H373" s="40"/>
      <c r="I373" s="40"/>
      <c r="J373" s="11"/>
      <c r="K373" s="11"/>
    </row>
    <row r="374" spans="2:11" s="57" customFormat="1">
      <c r="B374" s="132"/>
      <c r="D374" s="5"/>
      <c r="E374" s="40"/>
      <c r="F374" s="40"/>
      <c r="G374" s="40"/>
      <c r="H374" s="40"/>
      <c r="I374" s="40"/>
      <c r="J374" s="11"/>
      <c r="K374" s="11"/>
    </row>
    <row r="375" spans="2:11" s="57" customFormat="1">
      <c r="B375" s="132"/>
      <c r="D375" s="5"/>
      <c r="E375" s="40"/>
      <c r="F375" s="40"/>
      <c r="G375" s="40"/>
      <c r="H375" s="40"/>
      <c r="I375" s="40"/>
      <c r="J375" s="11"/>
      <c r="K375" s="11"/>
    </row>
    <row r="376" spans="2:11" s="57" customFormat="1">
      <c r="B376" s="132"/>
      <c r="D376" s="5"/>
      <c r="E376" s="40"/>
      <c r="F376" s="40"/>
      <c r="G376" s="40"/>
      <c r="H376" s="40"/>
      <c r="I376" s="40"/>
      <c r="J376" s="11"/>
      <c r="K376" s="11"/>
    </row>
    <row r="377" spans="2:11" s="57" customFormat="1">
      <c r="B377" s="132"/>
      <c r="D377" s="5"/>
      <c r="E377" s="40"/>
      <c r="F377" s="40"/>
      <c r="G377" s="40"/>
      <c r="H377" s="40"/>
      <c r="I377" s="40"/>
      <c r="J377" s="11"/>
      <c r="K377" s="11"/>
    </row>
    <row r="378" spans="2:11" s="57" customFormat="1">
      <c r="B378" s="132"/>
      <c r="D378" s="5"/>
      <c r="E378" s="40"/>
      <c r="F378" s="40"/>
      <c r="G378" s="40"/>
      <c r="H378" s="40"/>
      <c r="I378" s="40"/>
      <c r="J378" s="11"/>
      <c r="K378" s="11"/>
    </row>
    <row r="379" spans="2:11" s="57" customFormat="1">
      <c r="B379" s="132"/>
      <c r="D379" s="5"/>
      <c r="E379" s="40"/>
      <c r="F379" s="40"/>
      <c r="G379" s="40"/>
      <c r="H379" s="40"/>
      <c r="I379" s="40"/>
      <c r="J379" s="11"/>
      <c r="K379" s="11"/>
    </row>
    <row r="380" spans="2:11" s="57" customFormat="1">
      <c r="B380" s="132"/>
      <c r="D380" s="5"/>
      <c r="E380" s="40"/>
      <c r="F380" s="40"/>
      <c r="G380" s="40"/>
      <c r="H380" s="40"/>
      <c r="I380" s="40"/>
      <c r="J380" s="11"/>
      <c r="K380" s="11"/>
    </row>
    <row r="381" spans="2:11" s="57" customFormat="1">
      <c r="B381" s="132"/>
      <c r="D381" s="5"/>
      <c r="E381" s="40"/>
      <c r="F381" s="40"/>
      <c r="G381" s="40"/>
      <c r="H381" s="40"/>
      <c r="I381" s="40"/>
      <c r="J381" s="11"/>
      <c r="K381" s="11"/>
    </row>
    <row r="382" spans="2:11" s="57" customFormat="1">
      <c r="B382" s="132"/>
      <c r="D382" s="5"/>
      <c r="E382" s="40"/>
      <c r="F382" s="40"/>
      <c r="G382" s="40"/>
      <c r="H382" s="40"/>
      <c r="I382" s="40"/>
      <c r="J382" s="11"/>
      <c r="K382" s="11"/>
    </row>
    <row r="383" spans="2:11" s="57" customFormat="1">
      <c r="B383" s="132"/>
      <c r="D383" s="5"/>
      <c r="E383" s="40"/>
      <c r="F383" s="40"/>
      <c r="G383" s="40"/>
      <c r="H383" s="40"/>
      <c r="I383" s="40"/>
      <c r="J383" s="11"/>
      <c r="K383" s="11"/>
    </row>
    <row r="384" spans="2:11" s="57" customFormat="1">
      <c r="B384" s="132"/>
      <c r="D384" s="5"/>
      <c r="E384" s="40"/>
      <c r="F384" s="40"/>
      <c r="G384" s="40"/>
      <c r="H384" s="40"/>
      <c r="I384" s="40"/>
      <c r="J384" s="11"/>
      <c r="K384" s="11"/>
    </row>
    <row r="385" spans="2:11" s="57" customFormat="1">
      <c r="B385" s="132"/>
      <c r="D385" s="5"/>
      <c r="E385" s="40"/>
      <c r="F385" s="40"/>
      <c r="G385" s="40"/>
      <c r="H385" s="40"/>
      <c r="I385" s="40"/>
      <c r="J385" s="11"/>
      <c r="K385" s="11"/>
    </row>
    <row r="386" spans="2:11" s="57" customFormat="1">
      <c r="B386" s="132"/>
      <c r="D386" s="5"/>
      <c r="E386" s="40"/>
      <c r="F386" s="40"/>
      <c r="G386" s="40"/>
      <c r="H386" s="40"/>
      <c r="I386" s="40"/>
      <c r="J386" s="11"/>
      <c r="K386" s="11"/>
    </row>
    <row r="387" spans="2:11" s="57" customFormat="1">
      <c r="B387" s="132"/>
      <c r="D387" s="5"/>
      <c r="E387" s="40"/>
      <c r="F387" s="40"/>
      <c r="G387" s="40"/>
      <c r="H387" s="40"/>
      <c r="I387" s="40"/>
      <c r="J387" s="11"/>
      <c r="K387" s="11"/>
    </row>
    <row r="388" spans="2:11" s="57" customFormat="1">
      <c r="B388" s="132"/>
      <c r="D388" s="5"/>
      <c r="E388" s="40"/>
      <c r="F388" s="40"/>
      <c r="G388" s="40"/>
      <c r="H388" s="40"/>
      <c r="I388" s="40"/>
      <c r="J388" s="11"/>
      <c r="K388" s="11"/>
    </row>
    <row r="389" spans="2:11" s="57" customFormat="1">
      <c r="B389" s="132"/>
      <c r="D389" s="5"/>
      <c r="E389" s="40"/>
      <c r="F389" s="40"/>
      <c r="G389" s="40"/>
      <c r="H389" s="40"/>
      <c r="I389" s="40"/>
      <c r="J389" s="11"/>
      <c r="K389" s="11"/>
    </row>
    <row r="390" spans="2:11" s="57" customFormat="1">
      <c r="B390" s="132"/>
      <c r="D390" s="5"/>
      <c r="E390" s="40"/>
      <c r="F390" s="40"/>
      <c r="G390" s="40"/>
      <c r="H390" s="40"/>
      <c r="I390" s="40"/>
      <c r="J390" s="11"/>
      <c r="K390" s="11"/>
    </row>
    <row r="391" spans="2:11" s="57" customFormat="1">
      <c r="B391" s="132"/>
      <c r="D391" s="5"/>
      <c r="E391" s="40"/>
      <c r="F391" s="40"/>
      <c r="G391" s="40"/>
      <c r="H391" s="40"/>
      <c r="I391" s="40"/>
      <c r="J391" s="11"/>
      <c r="K391" s="11"/>
    </row>
    <row r="392" spans="2:11" s="57" customFormat="1">
      <c r="B392" s="132"/>
      <c r="D392" s="5"/>
      <c r="E392" s="40"/>
      <c r="F392" s="40"/>
      <c r="G392" s="40"/>
      <c r="H392" s="40"/>
      <c r="I392" s="40"/>
      <c r="J392" s="11"/>
      <c r="K392" s="11"/>
    </row>
    <row r="393" spans="2:11" s="57" customFormat="1">
      <c r="B393" s="132"/>
      <c r="D393" s="5"/>
      <c r="E393" s="40"/>
      <c r="F393" s="40"/>
      <c r="G393" s="40"/>
      <c r="H393" s="40"/>
      <c r="I393" s="40"/>
      <c r="J393" s="11"/>
      <c r="K393" s="11"/>
    </row>
    <row r="394" spans="2:11" s="57" customFormat="1">
      <c r="B394" s="132"/>
      <c r="D394" s="5"/>
      <c r="E394" s="40"/>
      <c r="F394" s="40"/>
      <c r="G394" s="40"/>
      <c r="H394" s="40"/>
      <c r="I394" s="40"/>
      <c r="J394" s="11"/>
      <c r="K394" s="11"/>
    </row>
    <row r="395" spans="2:11" s="57" customFormat="1">
      <c r="B395" s="132"/>
      <c r="D395" s="5"/>
      <c r="E395" s="40"/>
      <c r="F395" s="40"/>
      <c r="G395" s="40"/>
      <c r="H395" s="40"/>
      <c r="I395" s="40"/>
      <c r="J395" s="11"/>
      <c r="K395" s="11"/>
    </row>
    <row r="396" spans="2:11" s="57" customFormat="1">
      <c r="B396" s="132"/>
      <c r="D396" s="5"/>
      <c r="E396" s="40"/>
      <c r="F396" s="40"/>
      <c r="G396" s="40"/>
      <c r="H396" s="40"/>
      <c r="I396" s="40"/>
      <c r="J396" s="11"/>
      <c r="K396" s="11"/>
    </row>
    <row r="397" spans="2:11" s="57" customFormat="1">
      <c r="B397" s="132"/>
      <c r="D397" s="5"/>
      <c r="E397" s="40"/>
      <c r="F397" s="40"/>
      <c r="G397" s="40"/>
      <c r="H397" s="40"/>
      <c r="I397" s="40"/>
      <c r="J397" s="11"/>
      <c r="K397" s="11"/>
    </row>
    <row r="398" spans="2:11" s="57" customFormat="1">
      <c r="B398" s="132"/>
      <c r="D398" s="5"/>
      <c r="E398" s="40"/>
      <c r="F398" s="40"/>
      <c r="G398" s="40"/>
      <c r="H398" s="40"/>
      <c r="I398" s="40"/>
      <c r="J398" s="11"/>
      <c r="K398" s="11"/>
    </row>
    <row r="399" spans="2:11" s="57" customFormat="1">
      <c r="B399" s="132"/>
      <c r="D399" s="5"/>
      <c r="E399" s="40"/>
      <c r="F399" s="40"/>
      <c r="G399" s="40"/>
      <c r="H399" s="40"/>
      <c r="I399" s="40"/>
      <c r="J399" s="11"/>
      <c r="K399" s="11"/>
    </row>
    <row r="400" spans="2:11" s="57" customFormat="1">
      <c r="B400" s="132"/>
      <c r="D400" s="5"/>
      <c r="E400" s="40"/>
      <c r="F400" s="40"/>
      <c r="G400" s="40"/>
      <c r="H400" s="40"/>
      <c r="I400" s="40"/>
      <c r="J400" s="11"/>
      <c r="K400" s="11"/>
    </row>
    <row r="401" spans="2:11" s="57" customFormat="1">
      <c r="B401" s="132"/>
      <c r="D401" s="5"/>
      <c r="E401" s="40"/>
      <c r="F401" s="40"/>
      <c r="G401" s="40"/>
      <c r="H401" s="40"/>
      <c r="I401" s="40"/>
      <c r="J401" s="11"/>
      <c r="K401" s="11"/>
    </row>
    <row r="402" spans="2:11" s="57" customFormat="1">
      <c r="B402" s="132"/>
      <c r="D402" s="5"/>
      <c r="E402" s="40"/>
      <c r="F402" s="40"/>
      <c r="G402" s="40"/>
      <c r="H402" s="40"/>
      <c r="I402" s="40"/>
      <c r="J402" s="11"/>
      <c r="K402" s="11"/>
    </row>
    <row r="403" spans="2:11" s="57" customFormat="1">
      <c r="B403" s="132"/>
      <c r="D403" s="5"/>
      <c r="E403" s="40"/>
      <c r="F403" s="40"/>
      <c r="G403" s="40"/>
      <c r="H403" s="40"/>
      <c r="I403" s="40"/>
      <c r="J403" s="11"/>
      <c r="K403" s="11"/>
    </row>
    <row r="404" spans="2:11" s="57" customFormat="1">
      <c r="B404" s="132"/>
      <c r="D404" s="5"/>
      <c r="E404" s="40"/>
      <c r="F404" s="40"/>
      <c r="G404" s="40"/>
      <c r="H404" s="40"/>
      <c r="I404" s="40"/>
      <c r="J404" s="11"/>
      <c r="K404" s="11"/>
    </row>
    <row r="405" spans="2:11" s="57" customFormat="1">
      <c r="B405" s="132"/>
      <c r="D405" s="5"/>
      <c r="E405" s="40"/>
      <c r="F405" s="40"/>
      <c r="G405" s="40"/>
      <c r="H405" s="40"/>
      <c r="I405" s="40"/>
      <c r="J405" s="11"/>
      <c r="K405" s="11"/>
    </row>
    <row r="406" spans="2:11" s="57" customFormat="1">
      <c r="B406" s="132"/>
      <c r="D406" s="5"/>
      <c r="E406" s="40"/>
      <c r="F406" s="40"/>
      <c r="G406" s="40"/>
      <c r="H406" s="40"/>
      <c r="I406" s="40"/>
      <c r="J406" s="11"/>
      <c r="K406" s="11"/>
    </row>
    <row r="407" spans="2:11" s="57" customFormat="1">
      <c r="B407" s="132"/>
      <c r="D407" s="5"/>
      <c r="E407" s="40"/>
      <c r="F407" s="40"/>
      <c r="G407" s="40"/>
      <c r="H407" s="40"/>
      <c r="I407" s="40"/>
      <c r="J407" s="11"/>
      <c r="K407" s="11"/>
    </row>
    <row r="408" spans="2:11" s="57" customFormat="1">
      <c r="B408" s="132"/>
      <c r="D408" s="5"/>
      <c r="E408" s="40"/>
      <c r="F408" s="40"/>
      <c r="G408" s="40"/>
      <c r="H408" s="40"/>
      <c r="I408" s="40"/>
      <c r="J408" s="11"/>
      <c r="K408" s="11"/>
    </row>
    <row r="409" spans="2:11" s="57" customFormat="1">
      <c r="B409" s="132"/>
      <c r="D409" s="5"/>
      <c r="E409" s="40"/>
      <c r="F409" s="40"/>
      <c r="G409" s="40"/>
      <c r="H409" s="40"/>
      <c r="I409" s="40"/>
      <c r="J409" s="11"/>
      <c r="K409" s="11"/>
    </row>
    <row r="410" spans="2:11" s="57" customFormat="1">
      <c r="B410" s="132"/>
      <c r="D410" s="5"/>
      <c r="E410" s="40"/>
      <c r="F410" s="40"/>
      <c r="G410" s="40"/>
      <c r="H410" s="40"/>
      <c r="I410" s="40"/>
      <c r="J410" s="11"/>
      <c r="K410" s="11"/>
    </row>
    <row r="411" spans="2:11" s="57" customFormat="1">
      <c r="B411" s="132"/>
      <c r="D411" s="5"/>
      <c r="E411" s="40"/>
      <c r="F411" s="40"/>
      <c r="G411" s="40"/>
      <c r="H411" s="40"/>
      <c r="I411" s="40"/>
      <c r="J411" s="11"/>
      <c r="K411" s="11"/>
    </row>
    <row r="412" spans="2:11" s="57" customFormat="1">
      <c r="B412" s="132"/>
      <c r="D412" s="5"/>
      <c r="E412" s="40"/>
      <c r="F412" s="40"/>
      <c r="G412" s="40"/>
      <c r="H412" s="40"/>
      <c r="I412" s="40"/>
      <c r="J412" s="11"/>
      <c r="K412" s="11"/>
    </row>
    <row r="413" spans="2:11" s="57" customFormat="1">
      <c r="B413" s="132"/>
      <c r="D413" s="5"/>
      <c r="E413" s="40"/>
      <c r="F413" s="40"/>
      <c r="G413" s="40"/>
      <c r="H413" s="40"/>
      <c r="I413" s="40"/>
      <c r="J413" s="11"/>
      <c r="K413" s="11"/>
    </row>
    <row r="414" spans="2:11" s="57" customFormat="1">
      <c r="B414" s="132"/>
      <c r="D414" s="5"/>
      <c r="E414" s="40"/>
      <c r="F414" s="40"/>
      <c r="G414" s="40"/>
      <c r="H414" s="40"/>
      <c r="I414" s="40"/>
      <c r="J414" s="11"/>
      <c r="K414" s="11"/>
    </row>
    <row r="415" spans="2:11" s="57" customFormat="1">
      <c r="B415" s="132"/>
      <c r="D415" s="5"/>
      <c r="E415" s="40"/>
      <c r="F415" s="40"/>
      <c r="G415" s="40"/>
      <c r="H415" s="40"/>
      <c r="I415" s="40"/>
      <c r="J415" s="11"/>
      <c r="K415" s="11"/>
    </row>
    <row r="416" spans="2:11" s="57" customFormat="1">
      <c r="B416" s="132"/>
      <c r="D416" s="5"/>
      <c r="E416" s="40"/>
      <c r="F416" s="40"/>
      <c r="G416" s="40"/>
      <c r="H416" s="40"/>
      <c r="I416" s="40"/>
      <c r="J416" s="11"/>
      <c r="K416" s="11"/>
    </row>
    <row r="417" spans="2:11" s="57" customFormat="1">
      <c r="B417" s="132"/>
      <c r="D417" s="5"/>
      <c r="E417" s="40"/>
      <c r="F417" s="40"/>
      <c r="G417" s="40"/>
      <c r="H417" s="40"/>
      <c r="I417" s="40"/>
      <c r="J417" s="11"/>
      <c r="K417" s="11"/>
    </row>
    <row r="418" spans="2:11" s="57" customFormat="1">
      <c r="B418" s="132"/>
      <c r="D418" s="5"/>
      <c r="E418" s="40"/>
      <c r="F418" s="40"/>
      <c r="G418" s="40"/>
      <c r="H418" s="40"/>
      <c r="I418" s="40"/>
      <c r="J418" s="11"/>
      <c r="K418" s="11"/>
    </row>
    <row r="419" spans="2:11" s="57" customFormat="1">
      <c r="B419" s="132"/>
      <c r="D419" s="5"/>
      <c r="E419" s="40"/>
      <c r="F419" s="40"/>
      <c r="G419" s="40"/>
      <c r="H419" s="40"/>
      <c r="I419" s="40"/>
      <c r="J419" s="11"/>
      <c r="K419" s="11"/>
    </row>
    <row r="420" spans="2:11" s="57" customFormat="1">
      <c r="B420" s="132"/>
      <c r="D420" s="5"/>
      <c r="E420" s="40"/>
      <c r="F420" s="40"/>
      <c r="G420" s="40"/>
      <c r="H420" s="40"/>
      <c r="I420" s="40"/>
      <c r="J420" s="11"/>
      <c r="K420" s="11"/>
    </row>
    <row r="421" spans="2:11" s="57" customFormat="1">
      <c r="B421" s="132"/>
      <c r="D421" s="5"/>
      <c r="E421" s="40"/>
      <c r="F421" s="40"/>
      <c r="G421" s="40"/>
      <c r="H421" s="40"/>
      <c r="I421" s="40"/>
      <c r="J421" s="11"/>
      <c r="K421" s="11"/>
    </row>
    <row r="422" spans="2:11" s="57" customFormat="1">
      <c r="B422" s="132"/>
      <c r="D422" s="5"/>
      <c r="E422" s="40"/>
      <c r="F422" s="40"/>
      <c r="G422" s="40"/>
      <c r="H422" s="40"/>
      <c r="I422" s="40"/>
      <c r="J422" s="11"/>
      <c r="K422" s="11"/>
    </row>
    <row r="423" spans="2:11" s="57" customFormat="1">
      <c r="B423" s="132"/>
      <c r="D423" s="5"/>
      <c r="E423" s="40"/>
      <c r="F423" s="40"/>
      <c r="G423" s="40"/>
      <c r="H423" s="40"/>
      <c r="I423" s="40"/>
      <c r="J423" s="11"/>
      <c r="K423" s="11"/>
    </row>
    <row r="424" spans="2:11" s="57" customFormat="1">
      <c r="B424" s="132"/>
      <c r="D424" s="5"/>
      <c r="E424" s="40"/>
      <c r="F424" s="40"/>
      <c r="G424" s="40"/>
      <c r="H424" s="40"/>
      <c r="I424" s="40"/>
      <c r="J424" s="11"/>
      <c r="K424" s="11"/>
    </row>
    <row r="425" spans="2:11" s="57" customFormat="1">
      <c r="B425" s="132"/>
      <c r="D425" s="5"/>
      <c r="E425" s="40"/>
      <c r="F425" s="40"/>
      <c r="G425" s="40"/>
      <c r="H425" s="40"/>
      <c r="I425" s="40"/>
      <c r="J425" s="11"/>
      <c r="K425" s="11"/>
    </row>
    <row r="426" spans="2:11" s="57" customFormat="1">
      <c r="B426" s="132"/>
      <c r="D426" s="5"/>
      <c r="E426" s="40"/>
      <c r="F426" s="40"/>
      <c r="G426" s="40"/>
      <c r="H426" s="40"/>
      <c r="I426" s="40"/>
      <c r="J426" s="11"/>
      <c r="K426" s="11"/>
    </row>
    <row r="427" spans="2:11" s="57" customFormat="1">
      <c r="B427" s="132"/>
      <c r="D427" s="5"/>
      <c r="E427" s="40"/>
      <c r="F427" s="40"/>
      <c r="G427" s="40"/>
      <c r="H427" s="40"/>
      <c r="I427" s="40"/>
      <c r="J427" s="11"/>
      <c r="K427" s="11"/>
    </row>
    <row r="428" spans="2:11" s="57" customFormat="1">
      <c r="B428" s="132"/>
      <c r="D428" s="5"/>
      <c r="E428" s="40"/>
      <c r="F428" s="40"/>
      <c r="G428" s="40"/>
      <c r="H428" s="40"/>
      <c r="I428" s="40"/>
      <c r="J428" s="11"/>
      <c r="K428" s="11"/>
    </row>
    <row r="429" spans="2:11" s="57" customFormat="1">
      <c r="B429" s="132"/>
      <c r="D429" s="5"/>
      <c r="E429" s="40"/>
      <c r="F429" s="40"/>
      <c r="G429" s="40"/>
      <c r="H429" s="40"/>
      <c r="I429" s="40"/>
      <c r="J429" s="11"/>
      <c r="K429" s="11"/>
    </row>
    <row r="430" spans="2:11" s="57" customFormat="1">
      <c r="B430" s="132"/>
      <c r="D430" s="5"/>
      <c r="E430" s="40"/>
      <c r="F430" s="40"/>
      <c r="G430" s="40"/>
      <c r="H430" s="40"/>
      <c r="I430" s="40"/>
      <c r="J430" s="11"/>
      <c r="K430" s="11"/>
    </row>
    <row r="431" spans="2:11" s="57" customFormat="1">
      <c r="B431" s="132"/>
      <c r="D431" s="5"/>
      <c r="E431" s="40"/>
      <c r="F431" s="40"/>
      <c r="G431" s="40"/>
      <c r="H431" s="40"/>
      <c r="I431" s="40"/>
      <c r="J431" s="11"/>
      <c r="K431" s="11"/>
    </row>
    <row r="432" spans="2:11" s="57" customFormat="1">
      <c r="B432" s="132"/>
      <c r="D432" s="5"/>
      <c r="E432" s="40"/>
      <c r="F432" s="40"/>
      <c r="G432" s="40"/>
      <c r="H432" s="40"/>
      <c r="I432" s="40"/>
      <c r="J432" s="11"/>
      <c r="K432" s="11"/>
    </row>
    <row r="433" spans="2:11" s="57" customFormat="1">
      <c r="B433" s="132"/>
      <c r="D433" s="5"/>
      <c r="E433" s="40"/>
      <c r="F433" s="40"/>
      <c r="G433" s="40"/>
      <c r="H433" s="40"/>
      <c r="I433" s="40"/>
      <c r="J433" s="11"/>
      <c r="K433" s="11"/>
    </row>
    <row r="434" spans="2:11" s="57" customFormat="1">
      <c r="B434" s="132"/>
      <c r="D434" s="5"/>
      <c r="E434" s="40"/>
      <c r="F434" s="40"/>
      <c r="G434" s="40"/>
      <c r="H434" s="40"/>
      <c r="I434" s="40"/>
      <c r="J434" s="11"/>
      <c r="K434" s="11"/>
    </row>
    <row r="435" spans="2:11" s="57" customFormat="1">
      <c r="B435" s="132"/>
      <c r="D435" s="5"/>
      <c r="E435" s="40"/>
      <c r="F435" s="40"/>
      <c r="G435" s="40"/>
      <c r="H435" s="40"/>
      <c r="I435" s="40"/>
      <c r="J435" s="11"/>
      <c r="K435" s="11"/>
    </row>
    <row r="436" spans="2:11" s="57" customFormat="1">
      <c r="B436" s="132"/>
      <c r="D436" s="5"/>
      <c r="E436" s="40"/>
      <c r="F436" s="40"/>
      <c r="G436" s="40"/>
      <c r="H436" s="40"/>
      <c r="I436" s="40"/>
      <c r="J436" s="11"/>
      <c r="K436" s="11"/>
    </row>
    <row r="437" spans="2:11" s="57" customFormat="1">
      <c r="B437" s="132"/>
      <c r="D437" s="5"/>
      <c r="E437" s="40"/>
      <c r="F437" s="40"/>
      <c r="G437" s="40"/>
      <c r="H437" s="40"/>
      <c r="I437" s="40"/>
      <c r="J437" s="11"/>
      <c r="K437" s="11"/>
    </row>
    <row r="438" spans="2:11" s="57" customFormat="1">
      <c r="B438" s="132"/>
      <c r="D438" s="5"/>
      <c r="E438" s="40"/>
      <c r="F438" s="40"/>
      <c r="G438" s="40"/>
      <c r="H438" s="40"/>
      <c r="I438" s="40"/>
      <c r="J438" s="11"/>
      <c r="K438" s="11"/>
    </row>
    <row r="439" spans="2:11" s="57" customFormat="1">
      <c r="B439" s="132"/>
      <c r="D439" s="5"/>
      <c r="E439" s="40"/>
      <c r="F439" s="40"/>
      <c r="G439" s="40"/>
      <c r="H439" s="40"/>
      <c r="I439" s="40"/>
      <c r="J439" s="11"/>
      <c r="K439" s="11"/>
    </row>
    <row r="440" spans="2:11" s="57" customFormat="1">
      <c r="B440" s="132"/>
      <c r="D440" s="5"/>
      <c r="E440" s="40"/>
      <c r="F440" s="40"/>
      <c r="G440" s="40"/>
      <c r="H440" s="40"/>
      <c r="I440" s="40"/>
      <c r="J440" s="11"/>
      <c r="K440" s="11"/>
    </row>
    <row r="441" spans="2:11" s="57" customFormat="1">
      <c r="B441" s="132"/>
      <c r="D441" s="5"/>
      <c r="E441" s="40"/>
      <c r="F441" s="40"/>
      <c r="G441" s="40"/>
      <c r="H441" s="40"/>
      <c r="I441" s="40"/>
      <c r="J441" s="11"/>
      <c r="K441" s="11"/>
    </row>
    <row r="442" spans="2:11" s="57" customFormat="1">
      <c r="B442" s="132"/>
      <c r="D442" s="5"/>
      <c r="E442" s="40"/>
      <c r="F442" s="40"/>
      <c r="G442" s="40"/>
      <c r="H442" s="40"/>
      <c r="I442" s="40"/>
      <c r="J442" s="11"/>
      <c r="K442" s="11"/>
    </row>
    <row r="443" spans="2:11" s="57" customFormat="1">
      <c r="B443" s="132"/>
      <c r="D443" s="5"/>
      <c r="E443" s="40"/>
      <c r="F443" s="40"/>
      <c r="G443" s="40"/>
      <c r="H443" s="40"/>
      <c r="I443" s="40"/>
      <c r="J443" s="11"/>
      <c r="K443" s="11"/>
    </row>
    <row r="444" spans="2:11" s="57" customFormat="1">
      <c r="B444" s="132"/>
      <c r="D444" s="5"/>
      <c r="E444" s="40"/>
      <c r="F444" s="40"/>
      <c r="G444" s="40"/>
      <c r="H444" s="40"/>
      <c r="I444" s="40"/>
      <c r="J444" s="11"/>
      <c r="K444" s="11"/>
    </row>
    <row r="445" spans="2:11" s="57" customFormat="1">
      <c r="B445" s="132"/>
      <c r="D445" s="5"/>
      <c r="E445" s="40"/>
      <c r="F445" s="40"/>
      <c r="G445" s="40"/>
      <c r="H445" s="40"/>
      <c r="I445" s="40"/>
      <c r="J445" s="11"/>
      <c r="K445" s="11"/>
    </row>
    <row r="446" spans="2:11" s="57" customFormat="1">
      <c r="B446" s="132"/>
      <c r="D446" s="5"/>
      <c r="E446" s="40"/>
      <c r="F446" s="40"/>
      <c r="G446" s="40"/>
      <c r="H446" s="40"/>
      <c r="I446" s="40"/>
      <c r="J446" s="11"/>
      <c r="K446" s="11"/>
    </row>
    <row r="447" spans="2:11" s="57" customFormat="1">
      <c r="B447" s="132"/>
      <c r="D447" s="5"/>
      <c r="E447" s="40"/>
      <c r="F447" s="40"/>
      <c r="G447" s="40"/>
      <c r="H447" s="40"/>
      <c r="I447" s="40"/>
      <c r="J447" s="11"/>
      <c r="K447" s="11"/>
    </row>
    <row r="448" spans="2:11" s="57" customFormat="1">
      <c r="B448" s="132"/>
      <c r="D448" s="5"/>
      <c r="E448" s="40"/>
      <c r="F448" s="40"/>
      <c r="G448" s="40"/>
      <c r="H448" s="40"/>
      <c r="I448" s="40"/>
      <c r="J448" s="11"/>
      <c r="K448" s="11"/>
    </row>
    <row r="449" spans="2:11" s="57" customFormat="1">
      <c r="B449" s="132"/>
      <c r="D449" s="5"/>
      <c r="E449" s="40"/>
      <c r="F449" s="40"/>
      <c r="G449" s="40"/>
      <c r="H449" s="40"/>
      <c r="I449" s="40"/>
      <c r="J449" s="11"/>
      <c r="K449" s="11"/>
    </row>
    <row r="450" spans="2:11" s="57" customFormat="1">
      <c r="B450" s="132"/>
      <c r="D450" s="5"/>
      <c r="E450" s="40"/>
      <c r="F450" s="40"/>
      <c r="G450" s="40"/>
      <c r="H450" s="40"/>
      <c r="I450" s="40"/>
      <c r="J450" s="11"/>
      <c r="K450" s="11"/>
    </row>
    <row r="451" spans="2:11" s="57" customFormat="1">
      <c r="B451" s="132"/>
      <c r="D451" s="5"/>
      <c r="E451" s="40"/>
      <c r="F451" s="40"/>
      <c r="G451" s="40"/>
      <c r="H451" s="40"/>
      <c r="I451" s="40"/>
      <c r="J451" s="11"/>
      <c r="K451" s="11"/>
    </row>
    <row r="452" spans="2:11" s="57" customFormat="1">
      <c r="B452" s="132"/>
      <c r="D452" s="5"/>
      <c r="E452" s="40"/>
      <c r="F452" s="40"/>
      <c r="G452" s="40"/>
      <c r="H452" s="40"/>
      <c r="I452" s="40"/>
      <c r="J452" s="11"/>
      <c r="K452" s="11"/>
    </row>
    <row r="453" spans="2:11" s="57" customFormat="1">
      <c r="B453" s="132"/>
      <c r="D453" s="5"/>
      <c r="E453" s="40"/>
      <c r="F453" s="40"/>
      <c r="G453" s="40"/>
      <c r="H453" s="40"/>
      <c r="I453" s="40"/>
      <c r="J453" s="11"/>
      <c r="K453" s="11"/>
    </row>
    <row r="454" spans="2:11" s="57" customFormat="1">
      <c r="B454" s="132"/>
      <c r="D454" s="5"/>
      <c r="E454" s="40"/>
      <c r="F454" s="40"/>
      <c r="G454" s="40"/>
      <c r="H454" s="40"/>
      <c r="I454" s="40"/>
      <c r="J454" s="11"/>
      <c r="K454" s="11"/>
    </row>
    <row r="455" spans="2:11" s="57" customFormat="1">
      <c r="B455" s="132"/>
      <c r="D455" s="5"/>
      <c r="E455" s="40"/>
      <c r="F455" s="40"/>
      <c r="G455" s="40"/>
      <c r="H455" s="40"/>
      <c r="I455" s="40"/>
      <c r="J455" s="11"/>
      <c r="K455" s="11"/>
    </row>
    <row r="456" spans="2:11" s="57" customFormat="1">
      <c r="B456" s="132"/>
      <c r="D456" s="5"/>
      <c r="E456" s="40"/>
      <c r="F456" s="40"/>
      <c r="G456" s="40"/>
      <c r="H456" s="40"/>
      <c r="I456" s="40"/>
      <c r="J456" s="11"/>
      <c r="K456" s="11"/>
    </row>
    <row r="457" spans="2:11" s="57" customFormat="1">
      <c r="B457" s="132"/>
      <c r="D457" s="5"/>
      <c r="E457" s="40"/>
      <c r="F457" s="40"/>
      <c r="G457" s="40"/>
      <c r="H457" s="40"/>
      <c r="I457" s="40"/>
      <c r="J457" s="11"/>
      <c r="K457" s="11"/>
    </row>
    <row r="458" spans="2:11" s="57" customFormat="1">
      <c r="B458" s="132"/>
      <c r="D458" s="5"/>
      <c r="E458" s="40"/>
      <c r="F458" s="40"/>
      <c r="G458" s="40"/>
      <c r="H458" s="40"/>
      <c r="I458" s="40"/>
      <c r="J458" s="11"/>
      <c r="K458" s="11"/>
    </row>
    <row r="459" spans="2:11" s="57" customFormat="1">
      <c r="B459" s="132"/>
      <c r="D459" s="5"/>
      <c r="E459" s="40"/>
      <c r="F459" s="40"/>
      <c r="G459" s="40"/>
      <c r="H459" s="40"/>
      <c r="I459" s="40"/>
      <c r="J459" s="11"/>
      <c r="K459" s="11"/>
    </row>
    <row r="460" spans="2:11" s="57" customFormat="1">
      <c r="B460" s="132"/>
      <c r="D460" s="5"/>
      <c r="E460" s="40"/>
      <c r="F460" s="40"/>
      <c r="G460" s="40"/>
      <c r="H460" s="40"/>
      <c r="I460" s="40"/>
      <c r="J460" s="11"/>
      <c r="K460" s="11"/>
    </row>
    <row r="461" spans="2:11" s="57" customFormat="1">
      <c r="B461" s="132"/>
      <c r="D461" s="5"/>
      <c r="E461" s="40"/>
      <c r="F461" s="40"/>
      <c r="G461" s="40"/>
      <c r="H461" s="40"/>
      <c r="I461" s="40"/>
      <c r="J461" s="11"/>
      <c r="K461" s="11"/>
    </row>
    <row r="462" spans="2:11" s="57" customFormat="1">
      <c r="B462" s="132"/>
      <c r="D462" s="5"/>
      <c r="E462" s="40"/>
      <c r="F462" s="40"/>
      <c r="G462" s="40"/>
      <c r="H462" s="40"/>
      <c r="I462" s="40"/>
      <c r="J462" s="11"/>
      <c r="K462" s="11"/>
    </row>
    <row r="463" spans="2:11" s="57" customFormat="1">
      <c r="B463" s="132"/>
      <c r="D463" s="5"/>
      <c r="E463" s="40"/>
      <c r="F463" s="40"/>
      <c r="G463" s="40"/>
      <c r="H463" s="40"/>
      <c r="I463" s="40"/>
      <c r="J463" s="11"/>
      <c r="K463" s="11"/>
    </row>
    <row r="464" spans="2:11" s="57" customFormat="1">
      <c r="B464" s="132"/>
      <c r="D464" s="5"/>
      <c r="E464" s="40"/>
      <c r="F464" s="40"/>
      <c r="G464" s="40"/>
      <c r="H464" s="40"/>
      <c r="I464" s="40"/>
      <c r="J464" s="11"/>
      <c r="K464" s="11"/>
    </row>
    <row r="465" spans="2:11" s="57" customFormat="1">
      <c r="B465" s="132"/>
      <c r="D465" s="5"/>
      <c r="E465" s="40"/>
      <c r="F465" s="40"/>
      <c r="G465" s="40"/>
      <c r="H465" s="40"/>
      <c r="I465" s="40"/>
      <c r="J465" s="11"/>
      <c r="K465" s="11"/>
    </row>
    <row r="466" spans="2:11" s="57" customFormat="1">
      <c r="B466" s="132"/>
      <c r="D466" s="5"/>
      <c r="E466" s="40"/>
      <c r="F466" s="40"/>
      <c r="G466" s="40"/>
      <c r="H466" s="40"/>
      <c r="I466" s="40"/>
      <c r="J466" s="11"/>
      <c r="K466" s="11"/>
    </row>
    <row r="467" spans="2:11" s="57" customFormat="1">
      <c r="B467" s="132"/>
      <c r="D467" s="5"/>
      <c r="E467" s="40"/>
      <c r="F467" s="40"/>
      <c r="G467" s="40"/>
      <c r="H467" s="40"/>
      <c r="I467" s="40"/>
      <c r="J467" s="11"/>
      <c r="K467" s="11"/>
    </row>
    <row r="468" spans="2:11" s="57" customFormat="1">
      <c r="B468" s="132"/>
      <c r="D468" s="5"/>
      <c r="E468" s="40"/>
      <c r="F468" s="40"/>
      <c r="G468" s="40"/>
      <c r="H468" s="40"/>
      <c r="I468" s="40"/>
      <c r="J468" s="11"/>
      <c r="K468" s="11"/>
    </row>
    <row r="469" spans="2:11" s="57" customFormat="1">
      <c r="B469" s="132"/>
      <c r="D469" s="5"/>
      <c r="E469" s="40"/>
      <c r="F469" s="40"/>
      <c r="G469" s="40"/>
      <c r="H469" s="40"/>
      <c r="I469" s="40"/>
      <c r="J469" s="11"/>
      <c r="K469" s="11"/>
    </row>
    <row r="470" spans="2:11" s="57" customFormat="1">
      <c r="B470" s="132"/>
      <c r="D470" s="5"/>
      <c r="E470" s="40"/>
      <c r="F470" s="40"/>
      <c r="G470" s="40"/>
      <c r="H470" s="40"/>
      <c r="I470" s="40"/>
      <c r="J470" s="11"/>
      <c r="K470" s="11"/>
    </row>
    <row r="471" spans="2:11" s="57" customFormat="1">
      <c r="B471" s="132"/>
      <c r="D471" s="5"/>
      <c r="E471" s="40"/>
      <c r="F471" s="40"/>
      <c r="G471" s="40"/>
      <c r="H471" s="40"/>
      <c r="I471" s="40"/>
      <c r="J471" s="11"/>
      <c r="K471" s="11"/>
    </row>
    <row r="472" spans="2:11" s="57" customFormat="1">
      <c r="B472" s="132"/>
      <c r="D472" s="5"/>
      <c r="E472" s="40"/>
      <c r="F472" s="40"/>
      <c r="G472" s="40"/>
      <c r="H472" s="40"/>
      <c r="I472" s="40"/>
      <c r="J472" s="11"/>
      <c r="K472" s="11"/>
    </row>
    <row r="473" spans="2:11" s="57" customFormat="1">
      <c r="B473" s="132"/>
      <c r="D473" s="5"/>
      <c r="E473" s="40"/>
      <c r="F473" s="40"/>
      <c r="G473" s="40"/>
      <c r="H473" s="40"/>
      <c r="I473" s="40"/>
      <c r="J473" s="11"/>
      <c r="K473" s="11"/>
    </row>
    <row r="474" spans="2:11" s="57" customFormat="1">
      <c r="B474" s="132"/>
      <c r="D474" s="5"/>
      <c r="E474" s="40"/>
      <c r="F474" s="40"/>
      <c r="G474" s="40"/>
      <c r="H474" s="40"/>
      <c r="I474" s="40"/>
      <c r="J474" s="11"/>
      <c r="K474" s="11"/>
    </row>
    <row r="475" spans="2:11" s="57" customFormat="1">
      <c r="B475" s="132"/>
      <c r="D475" s="5"/>
      <c r="E475" s="40"/>
      <c r="F475" s="40"/>
      <c r="G475" s="40"/>
      <c r="H475" s="40"/>
      <c r="I475" s="40"/>
      <c r="J475" s="11"/>
      <c r="K475" s="11"/>
    </row>
    <row r="476" spans="2:11" s="57" customFormat="1">
      <c r="B476" s="132"/>
      <c r="D476" s="5"/>
      <c r="E476" s="40"/>
      <c r="F476" s="40"/>
      <c r="G476" s="40"/>
      <c r="H476" s="40"/>
      <c r="I476" s="40"/>
      <c r="J476" s="11"/>
      <c r="K476" s="11"/>
    </row>
    <row r="477" spans="2:11" s="57" customFormat="1">
      <c r="B477" s="132"/>
      <c r="D477" s="5"/>
      <c r="E477" s="40"/>
      <c r="F477" s="40"/>
      <c r="G477" s="40"/>
      <c r="H477" s="40"/>
      <c r="I477" s="40"/>
      <c r="J477" s="11"/>
      <c r="K477" s="11"/>
    </row>
    <row r="478" spans="2:11" s="57" customFormat="1">
      <c r="B478" s="132"/>
      <c r="D478" s="5"/>
      <c r="E478" s="40"/>
      <c r="F478" s="40"/>
      <c r="G478" s="40"/>
      <c r="H478" s="40"/>
      <c r="I478" s="40"/>
      <c r="J478" s="11"/>
      <c r="K478" s="11"/>
    </row>
    <row r="479" spans="2:11" s="57" customFormat="1">
      <c r="B479" s="132"/>
      <c r="D479" s="5"/>
      <c r="E479" s="40"/>
      <c r="F479" s="40"/>
      <c r="G479" s="40"/>
      <c r="H479" s="40"/>
      <c r="I479" s="40"/>
      <c r="J479" s="11"/>
      <c r="K479" s="11"/>
    </row>
    <row r="480" spans="2:11" s="57" customFormat="1">
      <c r="B480" s="132"/>
      <c r="D480" s="5"/>
      <c r="E480" s="40"/>
      <c r="F480" s="40"/>
      <c r="G480" s="40"/>
      <c r="H480" s="40"/>
      <c r="I480" s="40"/>
      <c r="J480" s="11"/>
      <c r="K480" s="11"/>
    </row>
    <row r="481" spans="2:11" s="57" customFormat="1">
      <c r="B481" s="132"/>
      <c r="D481" s="5"/>
      <c r="E481" s="40"/>
      <c r="F481" s="40"/>
      <c r="G481" s="40"/>
      <c r="H481" s="40"/>
      <c r="I481" s="40"/>
      <c r="J481" s="11"/>
      <c r="K481" s="11"/>
    </row>
    <row r="482" spans="2:11" s="57" customFormat="1">
      <c r="B482" s="132"/>
      <c r="D482" s="5"/>
      <c r="E482" s="40"/>
      <c r="F482" s="40"/>
      <c r="G482" s="40"/>
      <c r="H482" s="40"/>
      <c r="I482" s="40"/>
      <c r="J482" s="11"/>
      <c r="K482" s="11"/>
    </row>
    <row r="483" spans="2:11" s="57" customFormat="1">
      <c r="B483" s="132"/>
      <c r="D483" s="5"/>
      <c r="E483" s="40"/>
      <c r="F483" s="40"/>
      <c r="G483" s="40"/>
      <c r="H483" s="40"/>
      <c r="I483" s="40"/>
      <c r="J483" s="11"/>
      <c r="K483" s="11"/>
    </row>
    <row r="484" spans="2:11" s="57" customFormat="1">
      <c r="B484" s="132"/>
      <c r="D484" s="5"/>
      <c r="E484" s="40"/>
      <c r="F484" s="40"/>
      <c r="G484" s="40"/>
      <c r="H484" s="40"/>
      <c r="I484" s="40"/>
      <c r="J484" s="11"/>
      <c r="K484" s="11"/>
    </row>
    <row r="485" spans="2:11" s="57" customFormat="1">
      <c r="B485" s="132"/>
      <c r="D485" s="5"/>
      <c r="E485" s="40"/>
      <c r="F485" s="40"/>
      <c r="G485" s="40"/>
      <c r="H485" s="40"/>
      <c r="I485" s="40"/>
      <c r="J485" s="11"/>
      <c r="K485" s="11"/>
    </row>
    <row r="486" spans="2:11" s="57" customFormat="1">
      <c r="B486" s="132"/>
      <c r="D486" s="5"/>
      <c r="E486" s="40"/>
      <c r="F486" s="40"/>
      <c r="G486" s="40"/>
      <c r="H486" s="40"/>
      <c r="I486" s="40"/>
      <c r="J486" s="11"/>
      <c r="K486" s="11"/>
    </row>
    <row r="487" spans="2:11" s="57" customFormat="1">
      <c r="B487" s="132"/>
      <c r="D487" s="5"/>
      <c r="E487" s="40"/>
      <c r="F487" s="40"/>
      <c r="G487" s="40"/>
      <c r="H487" s="40"/>
      <c r="I487" s="40"/>
      <c r="J487" s="11"/>
      <c r="K487" s="11"/>
    </row>
    <row r="488" spans="2:11" s="57" customFormat="1">
      <c r="B488" s="132"/>
      <c r="D488" s="5"/>
      <c r="E488" s="40"/>
      <c r="F488" s="40"/>
      <c r="G488" s="40"/>
      <c r="H488" s="40"/>
      <c r="I488" s="40"/>
      <c r="J488" s="11"/>
      <c r="K488" s="11"/>
    </row>
    <row r="489" spans="2:11" s="57" customFormat="1">
      <c r="B489" s="132"/>
      <c r="D489" s="5"/>
      <c r="E489" s="40"/>
      <c r="F489" s="40"/>
      <c r="G489" s="40"/>
      <c r="H489" s="40"/>
      <c r="I489" s="40"/>
      <c r="J489" s="11"/>
      <c r="K489" s="11"/>
    </row>
    <row r="490" spans="2:11" s="57" customFormat="1">
      <c r="B490" s="132"/>
      <c r="D490" s="5"/>
      <c r="E490" s="40"/>
      <c r="F490" s="40"/>
      <c r="G490" s="40"/>
      <c r="H490" s="40"/>
      <c r="I490" s="40"/>
      <c r="J490" s="11"/>
      <c r="K490" s="11"/>
    </row>
    <row r="491" spans="2:11" s="57" customFormat="1">
      <c r="B491" s="132"/>
      <c r="D491" s="5"/>
      <c r="E491" s="40"/>
      <c r="F491" s="40"/>
      <c r="G491" s="40"/>
      <c r="H491" s="40"/>
      <c r="I491" s="40"/>
      <c r="J491" s="11"/>
      <c r="K491" s="11"/>
    </row>
    <row r="492" spans="2:11" s="57" customFormat="1">
      <c r="B492" s="132"/>
      <c r="D492" s="5"/>
      <c r="E492" s="40"/>
      <c r="F492" s="40"/>
      <c r="G492" s="40"/>
      <c r="H492" s="40"/>
      <c r="I492" s="40"/>
      <c r="J492" s="11"/>
      <c r="K492" s="11"/>
    </row>
    <row r="493" spans="2:11" s="57" customFormat="1">
      <c r="B493" s="132"/>
      <c r="D493" s="5"/>
      <c r="E493" s="40"/>
      <c r="F493" s="40"/>
      <c r="G493" s="40"/>
      <c r="H493" s="40"/>
      <c r="I493" s="40"/>
      <c r="J493" s="11"/>
      <c r="K493" s="11"/>
    </row>
    <row r="494" spans="2:11" s="57" customFormat="1">
      <c r="B494" s="132"/>
      <c r="D494" s="5"/>
      <c r="E494" s="40"/>
      <c r="F494" s="40"/>
      <c r="G494" s="40"/>
      <c r="H494" s="40"/>
      <c r="I494" s="40"/>
      <c r="J494" s="11"/>
      <c r="K494" s="11"/>
    </row>
    <row r="495" spans="2:11" s="57" customFormat="1">
      <c r="B495" s="132"/>
      <c r="D495" s="5"/>
      <c r="E495" s="40"/>
      <c r="F495" s="40"/>
      <c r="G495" s="40"/>
      <c r="H495" s="40"/>
      <c r="I495" s="40"/>
      <c r="J495" s="11"/>
      <c r="K495" s="11"/>
    </row>
    <row r="496" spans="2:11" s="57" customFormat="1">
      <c r="B496" s="132"/>
      <c r="D496" s="5"/>
      <c r="E496" s="40"/>
      <c r="F496" s="40"/>
      <c r="G496" s="40"/>
      <c r="H496" s="40"/>
      <c r="I496" s="40"/>
      <c r="J496" s="11"/>
      <c r="K496" s="11"/>
    </row>
    <row r="497" spans="2:11" s="57" customFormat="1">
      <c r="B497" s="132"/>
      <c r="D497" s="5"/>
      <c r="E497" s="40"/>
      <c r="F497" s="40"/>
      <c r="G497" s="40"/>
      <c r="H497" s="40"/>
      <c r="I497" s="40"/>
      <c r="J497" s="11"/>
      <c r="K497" s="11"/>
    </row>
    <row r="498" spans="2:11" s="57" customFormat="1">
      <c r="B498" s="132"/>
      <c r="D498" s="5"/>
      <c r="E498" s="40"/>
      <c r="F498" s="40"/>
      <c r="G498" s="40"/>
      <c r="H498" s="40"/>
      <c r="I498" s="40"/>
      <c r="J498" s="11"/>
      <c r="K498" s="11"/>
    </row>
    <row r="499" spans="2:11" s="57" customFormat="1">
      <c r="B499" s="132"/>
      <c r="D499" s="5"/>
      <c r="E499" s="40"/>
      <c r="F499" s="40"/>
      <c r="G499" s="40"/>
      <c r="H499" s="40"/>
      <c r="I499" s="40"/>
      <c r="J499" s="11"/>
      <c r="K499" s="11"/>
    </row>
    <row r="500" spans="2:11" s="57" customFormat="1">
      <c r="B500" s="132"/>
      <c r="D500" s="5"/>
      <c r="E500" s="40"/>
      <c r="F500" s="40"/>
      <c r="G500" s="40"/>
      <c r="H500" s="40"/>
      <c r="I500" s="40"/>
      <c r="J500" s="11"/>
      <c r="K500" s="11"/>
    </row>
    <row r="501" spans="2:11" s="57" customFormat="1">
      <c r="B501" s="132"/>
      <c r="D501" s="5"/>
      <c r="E501" s="40"/>
      <c r="F501" s="40"/>
      <c r="G501" s="40"/>
      <c r="H501" s="40"/>
      <c r="I501" s="40"/>
      <c r="J501" s="11"/>
      <c r="K501" s="11"/>
    </row>
    <row r="502" spans="2:11" s="57" customFormat="1">
      <c r="B502" s="132"/>
      <c r="D502" s="5"/>
      <c r="E502" s="40"/>
      <c r="F502" s="40"/>
      <c r="G502" s="40"/>
      <c r="H502" s="40"/>
      <c r="I502" s="40"/>
      <c r="J502" s="11"/>
      <c r="K502" s="11"/>
    </row>
    <row r="503" spans="2:11" s="57" customFormat="1">
      <c r="B503" s="132"/>
      <c r="D503" s="5"/>
      <c r="E503" s="40"/>
      <c r="F503" s="40"/>
      <c r="G503" s="40"/>
      <c r="H503" s="40"/>
      <c r="I503" s="40"/>
      <c r="J503" s="11"/>
      <c r="K503" s="11"/>
    </row>
    <row r="504" spans="2:11" s="57" customFormat="1">
      <c r="B504" s="132"/>
      <c r="D504" s="5"/>
      <c r="E504" s="40"/>
      <c r="F504" s="40"/>
      <c r="G504" s="40"/>
      <c r="H504" s="40"/>
      <c r="I504" s="40"/>
      <c r="J504" s="11"/>
      <c r="K504" s="11"/>
    </row>
    <row r="505" spans="2:11" s="57" customFormat="1">
      <c r="B505" s="132"/>
      <c r="D505" s="5"/>
      <c r="E505" s="40"/>
      <c r="F505" s="40"/>
      <c r="G505" s="40"/>
      <c r="H505" s="40"/>
      <c r="I505" s="40"/>
      <c r="J505" s="11"/>
      <c r="K505" s="11"/>
    </row>
    <row r="506" spans="2:11" s="57" customFormat="1">
      <c r="B506" s="132"/>
      <c r="D506" s="5"/>
      <c r="E506" s="40"/>
      <c r="F506" s="40"/>
      <c r="G506" s="40"/>
      <c r="H506" s="40"/>
      <c r="I506" s="40"/>
      <c r="J506" s="11"/>
      <c r="K506" s="11"/>
    </row>
    <row r="507" spans="2:11" s="57" customFormat="1">
      <c r="B507" s="132"/>
      <c r="D507" s="5"/>
      <c r="E507" s="40"/>
      <c r="F507" s="40"/>
      <c r="G507" s="40"/>
      <c r="H507" s="40"/>
      <c r="I507" s="40"/>
      <c r="J507" s="11"/>
      <c r="K507" s="11"/>
    </row>
    <row r="508" spans="2:11" s="57" customFormat="1">
      <c r="B508" s="132"/>
      <c r="D508" s="5"/>
      <c r="E508" s="40"/>
      <c r="F508" s="40"/>
      <c r="G508" s="40"/>
      <c r="H508" s="40"/>
      <c r="I508" s="40"/>
      <c r="J508" s="11"/>
      <c r="K508" s="11"/>
    </row>
    <row r="509" spans="2:11" s="57" customFormat="1">
      <c r="B509" s="132"/>
      <c r="D509" s="5"/>
      <c r="E509" s="40"/>
      <c r="F509" s="40"/>
      <c r="G509" s="40"/>
      <c r="H509" s="40"/>
      <c r="I509" s="40"/>
      <c r="J509" s="11"/>
      <c r="K509" s="11"/>
    </row>
    <row r="510" spans="2:11" s="57" customFormat="1">
      <c r="B510" s="132"/>
      <c r="D510" s="5"/>
      <c r="E510" s="40"/>
      <c r="F510" s="40"/>
      <c r="G510" s="40"/>
      <c r="H510" s="40"/>
      <c r="I510" s="40"/>
      <c r="J510" s="11"/>
      <c r="K510" s="11"/>
    </row>
    <row r="511" spans="2:11" s="57" customFormat="1">
      <c r="B511" s="132"/>
      <c r="D511" s="5"/>
      <c r="E511" s="40"/>
      <c r="F511" s="40"/>
      <c r="G511" s="40"/>
      <c r="H511" s="40"/>
      <c r="I511" s="40"/>
      <c r="J511" s="11"/>
      <c r="K511" s="11"/>
    </row>
    <row r="512" spans="2:11" s="57" customFormat="1">
      <c r="B512" s="132"/>
      <c r="D512" s="5"/>
      <c r="E512" s="40"/>
      <c r="F512" s="40"/>
      <c r="G512" s="40"/>
      <c r="H512" s="40"/>
      <c r="I512" s="40"/>
      <c r="J512" s="11"/>
      <c r="K512" s="11"/>
    </row>
    <row r="513" spans="2:11" s="57" customFormat="1">
      <c r="B513" s="132"/>
      <c r="D513" s="5"/>
      <c r="E513" s="40"/>
      <c r="F513" s="40"/>
      <c r="G513" s="40"/>
      <c r="H513" s="40"/>
      <c r="I513" s="40"/>
      <c r="J513" s="11"/>
      <c r="K513" s="11"/>
    </row>
    <row r="514" spans="2:11" s="57" customFormat="1">
      <c r="B514" s="132"/>
      <c r="D514" s="5"/>
      <c r="E514" s="40"/>
      <c r="F514" s="40"/>
      <c r="G514" s="40"/>
      <c r="H514" s="40"/>
      <c r="I514" s="40"/>
      <c r="J514" s="11"/>
      <c r="K514" s="11"/>
    </row>
    <row r="515" spans="2:11" s="57" customFormat="1">
      <c r="B515" s="132"/>
      <c r="D515" s="5"/>
      <c r="E515" s="40"/>
      <c r="F515" s="40"/>
      <c r="G515" s="40"/>
      <c r="H515" s="40"/>
      <c r="I515" s="40"/>
      <c r="J515" s="11"/>
      <c r="K515" s="11"/>
    </row>
    <row r="516" spans="2:11" s="57" customFormat="1">
      <c r="B516" s="132"/>
      <c r="D516" s="5"/>
      <c r="E516" s="40"/>
      <c r="F516" s="40"/>
      <c r="G516" s="40"/>
      <c r="H516" s="40"/>
      <c r="I516" s="40"/>
      <c r="J516" s="11"/>
      <c r="K516" s="11"/>
    </row>
    <row r="517" spans="2:11" s="57" customFormat="1">
      <c r="B517" s="132"/>
      <c r="D517" s="5"/>
      <c r="E517" s="40"/>
      <c r="F517" s="40"/>
      <c r="G517" s="40"/>
      <c r="H517" s="40"/>
      <c r="I517" s="40"/>
      <c r="J517" s="11"/>
      <c r="K517" s="11"/>
    </row>
    <row r="518" spans="2:11" s="57" customFormat="1">
      <c r="B518" s="132"/>
      <c r="D518" s="5"/>
      <c r="E518" s="40"/>
      <c r="F518" s="40"/>
      <c r="G518" s="40"/>
      <c r="H518" s="40"/>
      <c r="I518" s="40"/>
      <c r="J518" s="11"/>
      <c r="K518" s="11"/>
    </row>
    <row r="519" spans="2:11" s="57" customFormat="1">
      <c r="B519" s="132"/>
      <c r="D519" s="5"/>
      <c r="E519" s="40"/>
      <c r="F519" s="40"/>
      <c r="G519" s="40"/>
      <c r="H519" s="40"/>
      <c r="I519" s="40"/>
      <c r="J519" s="11"/>
      <c r="K519" s="11"/>
    </row>
    <row r="520" spans="2:11" s="57" customFormat="1">
      <c r="B520" s="132"/>
      <c r="D520" s="5"/>
      <c r="E520" s="40"/>
      <c r="F520" s="40"/>
      <c r="G520" s="40"/>
      <c r="H520" s="40"/>
      <c r="I520" s="40"/>
      <c r="J520" s="11"/>
      <c r="K520" s="11"/>
    </row>
    <row r="521" spans="2:11" s="57" customFormat="1">
      <c r="B521" s="132"/>
      <c r="D521" s="5"/>
      <c r="E521" s="40"/>
      <c r="F521" s="40"/>
      <c r="G521" s="40"/>
      <c r="H521" s="40"/>
      <c r="I521" s="40"/>
      <c r="J521" s="11"/>
      <c r="K521" s="11"/>
    </row>
    <row r="522" spans="2:11" s="57" customFormat="1">
      <c r="B522" s="132"/>
      <c r="D522" s="5"/>
      <c r="E522" s="40"/>
      <c r="F522" s="40"/>
      <c r="G522" s="40"/>
      <c r="H522" s="40"/>
      <c r="I522" s="40"/>
      <c r="J522" s="11"/>
      <c r="K522" s="11"/>
    </row>
    <row r="523" spans="2:11" s="57" customFormat="1">
      <c r="B523" s="132"/>
      <c r="D523" s="5"/>
      <c r="E523" s="40"/>
      <c r="F523" s="40"/>
      <c r="G523" s="40"/>
      <c r="H523" s="40"/>
      <c r="I523" s="40"/>
      <c r="J523" s="11"/>
      <c r="K523" s="11"/>
    </row>
    <row r="524" spans="2:11" s="57" customFormat="1">
      <c r="B524" s="132"/>
      <c r="D524" s="5"/>
      <c r="E524" s="40"/>
      <c r="F524" s="40"/>
      <c r="G524" s="40"/>
      <c r="H524" s="40"/>
      <c r="I524" s="40"/>
      <c r="J524" s="11"/>
      <c r="K524" s="11"/>
    </row>
    <row r="525" spans="2:11" s="57" customFormat="1">
      <c r="B525" s="132"/>
      <c r="D525" s="5"/>
      <c r="E525" s="40"/>
      <c r="F525" s="40"/>
      <c r="G525" s="40"/>
      <c r="H525" s="40"/>
      <c r="I525" s="40"/>
      <c r="J525" s="11"/>
      <c r="K525" s="11"/>
    </row>
    <row r="526" spans="2:11" s="57" customFormat="1">
      <c r="B526" s="132"/>
      <c r="D526" s="5"/>
      <c r="E526" s="40"/>
      <c r="F526" s="40"/>
      <c r="G526" s="40"/>
      <c r="H526" s="40"/>
      <c r="I526" s="40"/>
      <c r="J526" s="11"/>
      <c r="K526" s="11"/>
    </row>
    <row r="527" spans="2:11" s="57" customFormat="1">
      <c r="B527" s="132"/>
      <c r="D527" s="5"/>
      <c r="E527" s="40"/>
      <c r="F527" s="40"/>
      <c r="G527" s="40"/>
      <c r="H527" s="40"/>
      <c r="I527" s="40"/>
      <c r="J527" s="11"/>
      <c r="K527" s="11"/>
    </row>
    <row r="528" spans="2:11" s="57" customFormat="1">
      <c r="B528" s="132"/>
      <c r="D528" s="5"/>
      <c r="E528" s="40"/>
      <c r="F528" s="40"/>
      <c r="G528" s="40"/>
      <c r="H528" s="40"/>
      <c r="I528" s="40"/>
      <c r="J528" s="11"/>
      <c r="K528" s="11"/>
    </row>
    <row r="529" spans="2:11" s="57" customFormat="1">
      <c r="B529" s="132"/>
      <c r="D529" s="5"/>
      <c r="E529" s="40"/>
      <c r="F529" s="40"/>
      <c r="G529" s="40"/>
      <c r="H529" s="40"/>
      <c r="I529" s="40"/>
      <c r="J529" s="11"/>
      <c r="K529" s="11"/>
    </row>
    <row r="530" spans="2:11" s="57" customFormat="1">
      <c r="B530" s="132"/>
      <c r="D530" s="5"/>
      <c r="E530" s="40"/>
      <c r="F530" s="40"/>
      <c r="G530" s="40"/>
      <c r="H530" s="40"/>
      <c r="I530" s="40"/>
      <c r="J530" s="11"/>
      <c r="K530" s="11"/>
    </row>
    <row r="531" spans="2:11" s="57" customFormat="1">
      <c r="B531" s="132"/>
      <c r="D531" s="5"/>
      <c r="E531" s="40"/>
      <c r="F531" s="40"/>
      <c r="G531" s="40"/>
      <c r="H531" s="40"/>
      <c r="I531" s="40"/>
      <c r="J531" s="11"/>
      <c r="K531" s="11"/>
    </row>
    <row r="532" spans="2:11" s="57" customFormat="1">
      <c r="B532" s="132"/>
      <c r="D532" s="5"/>
      <c r="E532" s="40"/>
      <c r="F532" s="40"/>
      <c r="G532" s="40"/>
      <c r="H532" s="40"/>
      <c r="I532" s="40"/>
      <c r="J532" s="11"/>
      <c r="K532" s="11"/>
    </row>
    <row r="533" spans="2:11" s="57" customFormat="1">
      <c r="B533" s="132"/>
      <c r="D533" s="5"/>
      <c r="E533" s="40"/>
      <c r="F533" s="40"/>
      <c r="G533" s="40"/>
      <c r="H533" s="40"/>
      <c r="I533" s="40"/>
      <c r="J533" s="11"/>
      <c r="K533" s="11"/>
    </row>
    <row r="534" spans="2:11" s="57" customFormat="1">
      <c r="B534" s="132"/>
      <c r="D534" s="5"/>
      <c r="E534" s="40"/>
      <c r="F534" s="40"/>
      <c r="G534" s="40"/>
      <c r="H534" s="40"/>
      <c r="I534" s="40"/>
      <c r="J534" s="11"/>
      <c r="K534" s="11"/>
    </row>
    <row r="535" spans="2:11" s="57" customFormat="1">
      <c r="B535" s="132"/>
      <c r="D535" s="5"/>
      <c r="E535" s="40"/>
      <c r="F535" s="40"/>
      <c r="G535" s="40"/>
      <c r="H535" s="40"/>
      <c r="I535" s="40"/>
      <c r="J535" s="11"/>
      <c r="K535" s="11"/>
    </row>
    <row r="536" spans="2:11" s="57" customFormat="1">
      <c r="B536" s="132"/>
      <c r="D536" s="5"/>
      <c r="E536" s="40"/>
      <c r="F536" s="40"/>
      <c r="G536" s="40"/>
      <c r="H536" s="40"/>
      <c r="I536" s="40"/>
      <c r="J536" s="11"/>
      <c r="K536" s="11"/>
    </row>
    <row r="537" spans="2:11" s="57" customFormat="1">
      <c r="B537" s="132"/>
      <c r="D537" s="5"/>
      <c r="E537" s="40"/>
      <c r="F537" s="40"/>
      <c r="G537" s="40"/>
      <c r="H537" s="40"/>
      <c r="I537" s="40"/>
      <c r="J537" s="11"/>
      <c r="K537" s="11"/>
    </row>
    <row r="538" spans="2:11" s="57" customFormat="1">
      <c r="B538" s="132"/>
      <c r="D538" s="5"/>
      <c r="E538" s="40"/>
      <c r="F538" s="40"/>
      <c r="G538" s="40"/>
      <c r="H538" s="40"/>
      <c r="I538" s="40"/>
      <c r="J538" s="11"/>
      <c r="K538" s="11"/>
    </row>
    <row r="539" spans="2:11" s="57" customFormat="1">
      <c r="B539" s="132"/>
      <c r="D539" s="5"/>
      <c r="E539" s="40"/>
      <c r="F539" s="40"/>
      <c r="G539" s="40"/>
      <c r="H539" s="40"/>
      <c r="I539" s="40"/>
      <c r="J539" s="11"/>
      <c r="K539" s="11"/>
    </row>
    <row r="540" spans="2:11" s="57" customFormat="1">
      <c r="B540" s="132"/>
      <c r="D540" s="5"/>
      <c r="E540" s="40"/>
      <c r="F540" s="40"/>
      <c r="G540" s="40"/>
      <c r="H540" s="40"/>
      <c r="I540" s="40"/>
      <c r="J540" s="11"/>
      <c r="K540" s="11"/>
    </row>
    <row r="541" spans="2:11" s="57" customFormat="1">
      <c r="B541" s="132"/>
      <c r="D541" s="5"/>
      <c r="E541" s="40"/>
      <c r="F541" s="40"/>
      <c r="G541" s="40"/>
      <c r="H541" s="40"/>
      <c r="I541" s="40"/>
      <c r="J541" s="11"/>
      <c r="K541" s="11"/>
    </row>
    <row r="542" spans="2:11" s="57" customFormat="1">
      <c r="B542" s="132"/>
      <c r="D542" s="5"/>
      <c r="E542" s="40"/>
      <c r="F542" s="40"/>
      <c r="G542" s="40"/>
      <c r="H542" s="40"/>
      <c r="I542" s="40"/>
      <c r="J542" s="11"/>
      <c r="K542" s="11"/>
    </row>
    <row r="543" spans="2:11" s="57" customFormat="1">
      <c r="B543" s="132"/>
      <c r="D543" s="5"/>
      <c r="E543" s="40"/>
      <c r="F543" s="40"/>
      <c r="G543" s="40"/>
      <c r="H543" s="40"/>
      <c r="I543" s="40"/>
      <c r="J543" s="11"/>
      <c r="K543" s="11"/>
    </row>
    <row r="544" spans="2:11" s="57" customFormat="1">
      <c r="B544" s="132"/>
      <c r="D544" s="5"/>
      <c r="E544" s="40"/>
      <c r="F544" s="40"/>
      <c r="G544" s="40"/>
      <c r="H544" s="40"/>
      <c r="I544" s="40"/>
      <c r="J544" s="11"/>
      <c r="K544" s="11"/>
    </row>
    <row r="545" spans="2:11" s="57" customFormat="1">
      <c r="B545" s="132"/>
      <c r="D545" s="5"/>
      <c r="E545" s="40"/>
      <c r="F545" s="40"/>
      <c r="G545" s="40"/>
      <c r="H545" s="40"/>
      <c r="I545" s="40"/>
      <c r="J545" s="11"/>
      <c r="K545" s="11"/>
    </row>
    <row r="546" spans="2:11" s="57" customFormat="1">
      <c r="B546" s="132"/>
      <c r="D546" s="5"/>
      <c r="E546" s="40"/>
      <c r="F546" s="40"/>
      <c r="G546" s="40"/>
      <c r="H546" s="40"/>
      <c r="I546" s="40"/>
      <c r="J546" s="11"/>
      <c r="K546" s="11"/>
    </row>
    <row r="547" spans="2:11" s="57" customFormat="1">
      <c r="B547" s="132"/>
      <c r="D547" s="5"/>
      <c r="E547" s="40"/>
      <c r="F547" s="40"/>
      <c r="G547" s="40"/>
      <c r="H547" s="40"/>
      <c r="I547" s="40"/>
      <c r="J547" s="11"/>
      <c r="K547" s="11"/>
    </row>
    <row r="548" spans="2:11" s="57" customFormat="1">
      <c r="B548" s="132"/>
      <c r="D548" s="5"/>
      <c r="E548" s="40"/>
      <c r="F548" s="40"/>
      <c r="G548" s="40"/>
      <c r="H548" s="40"/>
      <c r="I548" s="40"/>
      <c r="J548" s="11"/>
      <c r="K548" s="11"/>
    </row>
    <row r="549" spans="2:11" s="57" customFormat="1">
      <c r="B549" s="132"/>
      <c r="D549" s="5"/>
      <c r="E549" s="40"/>
      <c r="F549" s="40"/>
      <c r="G549" s="40"/>
      <c r="H549" s="40"/>
      <c r="I549" s="40"/>
      <c r="J549" s="11"/>
      <c r="K549" s="11"/>
    </row>
    <row r="550" spans="2:11" s="57" customFormat="1">
      <c r="B550" s="132"/>
      <c r="D550" s="5"/>
      <c r="E550" s="40"/>
      <c r="F550" s="40"/>
      <c r="G550" s="40"/>
      <c r="H550" s="40"/>
      <c r="I550" s="40"/>
      <c r="J550" s="11"/>
      <c r="K550" s="11"/>
    </row>
    <row r="551" spans="2:11" s="57" customFormat="1">
      <c r="B551" s="132"/>
      <c r="D551" s="5"/>
      <c r="E551" s="40"/>
      <c r="F551" s="40"/>
      <c r="G551" s="40"/>
      <c r="H551" s="40"/>
      <c r="I551" s="40"/>
      <c r="J551" s="11"/>
      <c r="K551" s="11"/>
    </row>
    <row r="552" spans="2:11" s="57" customFormat="1">
      <c r="B552" s="132"/>
      <c r="D552" s="5"/>
      <c r="E552" s="40"/>
      <c r="F552" s="40"/>
      <c r="G552" s="40"/>
      <c r="H552" s="40"/>
      <c r="I552" s="40"/>
      <c r="J552" s="11"/>
      <c r="K552" s="11"/>
    </row>
    <row r="553" spans="2:11" s="57" customFormat="1">
      <c r="B553" s="132"/>
      <c r="D553" s="5"/>
      <c r="E553" s="40"/>
      <c r="F553" s="40"/>
      <c r="G553" s="40"/>
      <c r="H553" s="40"/>
      <c r="I553" s="40"/>
      <c r="J553" s="11"/>
      <c r="K553" s="11"/>
    </row>
    <row r="554" spans="2:11" s="57" customFormat="1">
      <c r="B554" s="132"/>
      <c r="D554" s="5"/>
      <c r="E554" s="40"/>
      <c r="F554" s="40"/>
      <c r="G554" s="40"/>
      <c r="H554" s="40"/>
      <c r="I554" s="40"/>
      <c r="J554" s="11"/>
      <c r="K554" s="11"/>
    </row>
    <row r="555" spans="2:11" s="57" customFormat="1">
      <c r="B555" s="132"/>
      <c r="D555" s="5"/>
      <c r="E555" s="40"/>
      <c r="F555" s="40"/>
      <c r="G555" s="40"/>
      <c r="H555" s="40"/>
      <c r="I555" s="40"/>
      <c r="J555" s="11"/>
      <c r="K555" s="11"/>
    </row>
    <row r="556" spans="2:11" s="57" customFormat="1">
      <c r="B556" s="132"/>
      <c r="D556" s="5"/>
      <c r="E556" s="40"/>
      <c r="F556" s="40"/>
      <c r="G556" s="40"/>
      <c r="H556" s="40"/>
      <c r="I556" s="40"/>
      <c r="J556" s="11"/>
      <c r="K556" s="11"/>
    </row>
    <row r="557" spans="2:11" s="57" customFormat="1">
      <c r="B557" s="132"/>
      <c r="D557" s="5"/>
      <c r="E557" s="40"/>
      <c r="F557" s="40"/>
      <c r="G557" s="40"/>
      <c r="H557" s="40"/>
      <c r="I557" s="40"/>
      <c r="J557" s="11"/>
      <c r="K557" s="11"/>
    </row>
    <row r="558" spans="2:11" s="57" customFormat="1">
      <c r="B558" s="132"/>
      <c r="D558" s="5"/>
      <c r="E558" s="40"/>
      <c r="F558" s="40"/>
      <c r="G558" s="40"/>
      <c r="H558" s="40"/>
      <c r="I558" s="40"/>
      <c r="J558" s="11"/>
      <c r="K558" s="11"/>
    </row>
    <row r="559" spans="2:11" s="57" customFormat="1">
      <c r="B559" s="132"/>
      <c r="D559" s="5"/>
      <c r="E559" s="40"/>
      <c r="F559" s="40"/>
      <c r="G559" s="40"/>
      <c r="H559" s="40"/>
      <c r="I559" s="40"/>
      <c r="J559" s="11"/>
      <c r="K559" s="11"/>
    </row>
    <row r="560" spans="2:11" s="57" customFormat="1">
      <c r="B560" s="132"/>
      <c r="D560" s="5"/>
      <c r="E560" s="40"/>
      <c r="F560" s="40"/>
      <c r="G560" s="40"/>
      <c r="H560" s="40"/>
      <c r="I560" s="40"/>
      <c r="J560" s="11"/>
      <c r="K560" s="11"/>
    </row>
    <row r="561" spans="2:11" s="57" customFormat="1">
      <c r="B561" s="132"/>
      <c r="D561" s="5"/>
      <c r="E561" s="40"/>
      <c r="F561" s="40"/>
      <c r="G561" s="40"/>
      <c r="H561" s="40"/>
      <c r="I561" s="40"/>
      <c r="J561" s="11"/>
      <c r="K561" s="11"/>
    </row>
    <row r="562" spans="2:11" s="57" customFormat="1">
      <c r="B562" s="132"/>
      <c r="D562" s="5"/>
      <c r="E562" s="40"/>
      <c r="F562" s="40"/>
      <c r="G562" s="40"/>
      <c r="H562" s="40"/>
      <c r="I562" s="40"/>
      <c r="J562" s="11"/>
      <c r="K562" s="11"/>
    </row>
    <row r="563" spans="2:11" s="57" customFormat="1">
      <c r="B563" s="132"/>
      <c r="D563" s="5"/>
      <c r="E563" s="40"/>
      <c r="F563" s="40"/>
      <c r="G563" s="40"/>
      <c r="H563" s="40"/>
      <c r="I563" s="40"/>
      <c r="J563" s="11"/>
      <c r="K563" s="11"/>
    </row>
    <row r="564" spans="2:11" s="57" customFormat="1">
      <c r="B564" s="132"/>
      <c r="D564" s="5"/>
      <c r="E564" s="40"/>
      <c r="F564" s="40"/>
      <c r="G564" s="40"/>
      <c r="H564" s="40"/>
      <c r="I564" s="40"/>
      <c r="J564" s="11"/>
      <c r="K564" s="11"/>
    </row>
    <row r="565" spans="2:11" s="57" customFormat="1">
      <c r="B565" s="132"/>
      <c r="D565" s="5"/>
      <c r="E565" s="40"/>
      <c r="F565" s="40"/>
      <c r="G565" s="40"/>
      <c r="H565" s="40"/>
      <c r="I565" s="40"/>
      <c r="J565" s="11"/>
      <c r="K565" s="11"/>
    </row>
    <row r="566" spans="2:11" s="57" customFormat="1">
      <c r="B566" s="132"/>
      <c r="D566" s="5"/>
      <c r="E566" s="40"/>
      <c r="F566" s="40"/>
      <c r="G566" s="40"/>
      <c r="H566" s="40"/>
      <c r="I566" s="40"/>
      <c r="J566" s="11"/>
      <c r="K566" s="11"/>
    </row>
    <row r="567" spans="2:11" s="57" customFormat="1">
      <c r="B567" s="132"/>
      <c r="D567" s="5"/>
      <c r="E567" s="40"/>
      <c r="F567" s="40"/>
      <c r="G567" s="40"/>
      <c r="H567" s="40"/>
      <c r="I567" s="40"/>
      <c r="J567" s="11"/>
      <c r="K567" s="11"/>
    </row>
    <row r="568" spans="2:11" s="57" customFormat="1">
      <c r="B568" s="132"/>
      <c r="D568" s="5"/>
      <c r="E568" s="40"/>
      <c r="F568" s="40"/>
      <c r="G568" s="40"/>
      <c r="H568" s="40"/>
      <c r="I568" s="40"/>
      <c r="J568" s="11"/>
      <c r="K568" s="11"/>
    </row>
    <row r="569" spans="2:11" s="57" customFormat="1">
      <c r="B569" s="132"/>
      <c r="D569" s="5"/>
      <c r="E569" s="40"/>
      <c r="F569" s="40"/>
      <c r="G569" s="40"/>
      <c r="H569" s="40"/>
      <c r="I569" s="40"/>
      <c r="J569" s="11"/>
      <c r="K569" s="11"/>
    </row>
    <row r="570" spans="2:11" s="57" customFormat="1">
      <c r="B570" s="132"/>
      <c r="D570" s="5"/>
      <c r="E570" s="40"/>
      <c r="F570" s="40"/>
      <c r="G570" s="40"/>
      <c r="H570" s="40"/>
      <c r="I570" s="40"/>
      <c r="J570" s="11"/>
      <c r="K570" s="11"/>
    </row>
    <row r="571" spans="2:11" s="57" customFormat="1">
      <c r="B571" s="132"/>
      <c r="D571" s="5"/>
      <c r="E571" s="40"/>
      <c r="F571" s="40"/>
      <c r="G571" s="40"/>
      <c r="H571" s="40"/>
      <c r="I571" s="40"/>
      <c r="J571" s="11"/>
      <c r="K571" s="11"/>
    </row>
    <row r="572" spans="2:11" s="57" customFormat="1">
      <c r="B572" s="132"/>
      <c r="D572" s="5"/>
      <c r="E572" s="40"/>
      <c r="F572" s="40"/>
      <c r="G572" s="40"/>
      <c r="H572" s="40"/>
      <c r="I572" s="40"/>
      <c r="J572" s="11"/>
      <c r="K572" s="11"/>
    </row>
    <row r="573" spans="2:11" s="57" customFormat="1">
      <c r="B573" s="132"/>
      <c r="D573" s="5"/>
      <c r="E573" s="40"/>
      <c r="F573" s="40"/>
      <c r="G573" s="40"/>
      <c r="H573" s="40"/>
      <c r="I573" s="40"/>
      <c r="J573" s="11"/>
      <c r="K573" s="11"/>
    </row>
    <row r="574" spans="2:11" s="57" customFormat="1">
      <c r="B574" s="132"/>
      <c r="D574" s="5"/>
      <c r="E574" s="40"/>
      <c r="F574" s="40"/>
      <c r="G574" s="40"/>
      <c r="H574" s="40"/>
      <c r="I574" s="40"/>
      <c r="J574" s="11"/>
      <c r="K574" s="11"/>
    </row>
    <row r="575" spans="2:11" s="57" customFormat="1">
      <c r="B575" s="132"/>
      <c r="D575" s="5"/>
      <c r="E575" s="40"/>
      <c r="F575" s="40"/>
      <c r="G575" s="40"/>
      <c r="H575" s="40"/>
      <c r="I575" s="40"/>
      <c r="J575" s="11"/>
      <c r="K575" s="11"/>
    </row>
    <row r="576" spans="2:11" s="57" customFormat="1">
      <c r="B576" s="132"/>
      <c r="D576" s="5"/>
      <c r="E576" s="40"/>
      <c r="F576" s="40"/>
      <c r="G576" s="40"/>
      <c r="H576" s="40"/>
      <c r="I576" s="40"/>
      <c r="J576" s="11"/>
      <c r="K576" s="11"/>
    </row>
    <row r="577" spans="2:11" s="57" customFormat="1">
      <c r="B577" s="132"/>
      <c r="D577" s="5"/>
      <c r="E577" s="40"/>
      <c r="F577" s="40"/>
      <c r="G577" s="40"/>
      <c r="H577" s="40"/>
      <c r="I577" s="40"/>
      <c r="J577" s="11"/>
      <c r="K577" s="11"/>
    </row>
    <row r="578" spans="2:11" s="57" customFormat="1">
      <c r="B578" s="132"/>
      <c r="D578" s="5"/>
      <c r="E578" s="40"/>
      <c r="F578" s="40"/>
      <c r="G578" s="40"/>
      <c r="H578" s="40"/>
      <c r="I578" s="40"/>
      <c r="J578" s="11"/>
      <c r="K578" s="11"/>
    </row>
    <row r="579" spans="2:11" s="57" customFormat="1">
      <c r="B579" s="132"/>
      <c r="D579" s="5"/>
      <c r="E579" s="40"/>
      <c r="F579" s="40"/>
      <c r="G579" s="40"/>
      <c r="H579" s="40"/>
      <c r="I579" s="40"/>
      <c r="J579" s="11"/>
      <c r="K579" s="11"/>
    </row>
    <row r="580" spans="2:11" s="57" customFormat="1">
      <c r="B580" s="132"/>
      <c r="D580" s="5"/>
      <c r="E580" s="40"/>
      <c r="F580" s="40"/>
      <c r="G580" s="40"/>
      <c r="H580" s="40"/>
      <c r="I580" s="40"/>
      <c r="J580" s="11"/>
      <c r="K580" s="11"/>
    </row>
    <row r="581" spans="2:11" s="57" customFormat="1">
      <c r="B581" s="132"/>
      <c r="D581" s="5"/>
      <c r="E581" s="40"/>
      <c r="F581" s="40"/>
      <c r="G581" s="40"/>
      <c r="H581" s="40"/>
      <c r="I581" s="40"/>
      <c r="J581" s="11"/>
      <c r="K581" s="11"/>
    </row>
    <row r="582" spans="2:11" s="57" customFormat="1">
      <c r="B582" s="132"/>
      <c r="D582" s="5"/>
      <c r="E582" s="40"/>
      <c r="F582" s="40"/>
      <c r="G582" s="40"/>
      <c r="H582" s="40"/>
      <c r="I582" s="40"/>
      <c r="J582" s="11"/>
      <c r="K582" s="11"/>
    </row>
    <row r="583" spans="2:11" s="57" customFormat="1">
      <c r="B583" s="132"/>
      <c r="D583" s="5"/>
      <c r="E583" s="40"/>
      <c r="F583" s="40"/>
      <c r="G583" s="40"/>
      <c r="H583" s="40"/>
      <c r="I583" s="40"/>
      <c r="J583" s="11"/>
      <c r="K583" s="11"/>
    </row>
    <row r="584" spans="2:11" s="57" customFormat="1">
      <c r="B584" s="132"/>
      <c r="D584" s="5"/>
      <c r="E584" s="40"/>
      <c r="F584" s="40"/>
      <c r="G584" s="40"/>
      <c r="H584" s="40"/>
      <c r="I584" s="40"/>
      <c r="J584" s="11"/>
      <c r="K584" s="11"/>
    </row>
    <row r="585" spans="2:11" s="57" customFormat="1">
      <c r="B585" s="132"/>
      <c r="D585" s="5"/>
      <c r="E585" s="40"/>
      <c r="F585" s="40"/>
      <c r="G585" s="40"/>
      <c r="H585" s="40"/>
      <c r="I585" s="40"/>
      <c r="J585" s="11"/>
      <c r="K585" s="11"/>
    </row>
    <row r="586" spans="2:11" s="57" customFormat="1">
      <c r="B586" s="132"/>
      <c r="D586" s="5"/>
      <c r="E586" s="40"/>
      <c r="F586" s="40"/>
      <c r="G586" s="40"/>
      <c r="H586" s="40"/>
      <c r="I586" s="40"/>
      <c r="J586" s="11"/>
      <c r="K586" s="11"/>
    </row>
    <row r="587" spans="2:11" s="57" customFormat="1">
      <c r="B587" s="132"/>
      <c r="D587" s="5"/>
      <c r="E587" s="40"/>
      <c r="F587" s="40"/>
      <c r="G587" s="40"/>
      <c r="H587" s="40"/>
      <c r="I587" s="40"/>
      <c r="J587" s="11"/>
      <c r="K587" s="11"/>
    </row>
    <row r="588" spans="2:11" s="57" customFormat="1">
      <c r="B588" s="132"/>
      <c r="D588" s="5"/>
      <c r="E588" s="40"/>
      <c r="F588" s="40"/>
      <c r="G588" s="40"/>
      <c r="H588" s="40"/>
      <c r="I588" s="40"/>
      <c r="J588" s="11"/>
      <c r="K588" s="11"/>
    </row>
    <row r="589" spans="2:11" s="57" customFormat="1">
      <c r="B589" s="132"/>
      <c r="D589" s="5"/>
      <c r="E589" s="40"/>
      <c r="F589" s="40"/>
      <c r="G589" s="40"/>
      <c r="H589" s="40"/>
      <c r="I589" s="40"/>
      <c r="J589" s="11"/>
      <c r="K589" s="11"/>
    </row>
    <row r="590" spans="2:11" s="57" customFormat="1">
      <c r="B590" s="132"/>
      <c r="D590" s="5"/>
      <c r="E590" s="40"/>
      <c r="F590" s="40"/>
      <c r="G590" s="40"/>
      <c r="H590" s="40"/>
      <c r="I590" s="40"/>
      <c r="J590" s="11"/>
      <c r="K590" s="11"/>
    </row>
    <row r="591" spans="2:11" s="57" customFormat="1">
      <c r="B591" s="132"/>
      <c r="D591" s="5"/>
      <c r="E591" s="40"/>
      <c r="F591" s="40"/>
      <c r="G591" s="40"/>
      <c r="H591" s="40"/>
      <c r="I591" s="40"/>
      <c r="J591" s="11"/>
      <c r="K591" s="11"/>
    </row>
    <row r="592" spans="2:11" s="57" customFormat="1">
      <c r="B592" s="132"/>
      <c r="D592" s="5"/>
      <c r="E592" s="40"/>
      <c r="F592" s="40"/>
      <c r="G592" s="40"/>
      <c r="H592" s="40"/>
      <c r="I592" s="40"/>
      <c r="J592" s="11"/>
      <c r="K592" s="11"/>
    </row>
    <row r="593" spans="2:11" s="57" customFormat="1">
      <c r="B593" s="132"/>
      <c r="D593" s="5"/>
      <c r="E593" s="40"/>
      <c r="F593" s="40"/>
      <c r="G593" s="40"/>
      <c r="H593" s="40"/>
      <c r="I593" s="40"/>
      <c r="J593" s="11"/>
      <c r="K593" s="11"/>
    </row>
    <row r="594" spans="2:11" s="57" customFormat="1">
      <c r="B594" s="132"/>
      <c r="D594" s="5"/>
      <c r="E594" s="40"/>
      <c r="F594" s="40"/>
      <c r="G594" s="40"/>
      <c r="H594" s="40"/>
      <c r="I594" s="40"/>
      <c r="J594" s="11"/>
      <c r="K594" s="11"/>
    </row>
    <row r="595" spans="2:11" s="57" customFormat="1">
      <c r="B595" s="132"/>
      <c r="D595" s="5"/>
      <c r="E595" s="40"/>
      <c r="F595" s="40"/>
      <c r="G595" s="40"/>
      <c r="H595" s="40"/>
      <c r="I595" s="40"/>
      <c r="J595" s="11"/>
      <c r="K595" s="11"/>
    </row>
    <row r="596" spans="2:11" s="57" customFormat="1">
      <c r="B596" s="132"/>
      <c r="D596" s="5"/>
      <c r="E596" s="40"/>
      <c r="F596" s="40"/>
      <c r="G596" s="40"/>
      <c r="H596" s="40"/>
      <c r="I596" s="40"/>
      <c r="J596" s="11"/>
      <c r="K596" s="11"/>
    </row>
    <row r="597" spans="2:11" s="57" customFormat="1">
      <c r="B597" s="132"/>
      <c r="D597" s="5"/>
      <c r="E597" s="40"/>
      <c r="F597" s="40"/>
      <c r="G597" s="40"/>
      <c r="H597" s="40"/>
      <c r="I597" s="40"/>
      <c r="J597" s="11"/>
      <c r="K597" s="11"/>
    </row>
    <row r="598" spans="2:11" s="57" customFormat="1">
      <c r="B598" s="132"/>
      <c r="D598" s="5"/>
      <c r="E598" s="40"/>
      <c r="F598" s="40"/>
      <c r="G598" s="40"/>
      <c r="H598" s="40"/>
      <c r="I598" s="40"/>
      <c r="J598" s="11"/>
      <c r="K598" s="11"/>
    </row>
    <row r="599" spans="2:11" s="57" customFormat="1">
      <c r="B599" s="132"/>
      <c r="D599" s="5"/>
      <c r="E599" s="40"/>
      <c r="F599" s="40"/>
      <c r="G599" s="40"/>
      <c r="H599" s="40"/>
      <c r="I599" s="40"/>
      <c r="J599" s="11"/>
      <c r="K599" s="11"/>
    </row>
    <row r="600" spans="2:11" s="57" customFormat="1">
      <c r="B600" s="132"/>
      <c r="D600" s="5"/>
      <c r="E600" s="40"/>
      <c r="F600" s="40"/>
      <c r="G600" s="40"/>
      <c r="H600" s="40"/>
      <c r="I600" s="40"/>
      <c r="J600" s="11"/>
      <c r="K600" s="11"/>
    </row>
    <row r="601" spans="2:11" s="57" customFormat="1">
      <c r="B601" s="132"/>
      <c r="D601" s="5"/>
      <c r="E601" s="40"/>
      <c r="F601" s="40"/>
      <c r="G601" s="40"/>
      <c r="H601" s="40"/>
      <c r="I601" s="40"/>
      <c r="J601" s="11"/>
      <c r="K601" s="11"/>
    </row>
    <row r="602" spans="2:11" s="57" customFormat="1">
      <c r="B602" s="132"/>
      <c r="D602" s="5"/>
      <c r="E602" s="40"/>
      <c r="F602" s="40"/>
      <c r="G602" s="40"/>
      <c r="H602" s="40"/>
      <c r="I602" s="40"/>
      <c r="J602" s="11"/>
      <c r="K602" s="11"/>
    </row>
    <row r="603" spans="2:11" s="57" customFormat="1">
      <c r="B603" s="132"/>
      <c r="D603" s="5"/>
      <c r="E603" s="40"/>
      <c r="F603" s="40"/>
      <c r="G603" s="40"/>
      <c r="H603" s="40"/>
      <c r="I603" s="40"/>
      <c r="J603" s="11"/>
      <c r="K603" s="11"/>
    </row>
    <row r="604" spans="2:11" s="57" customFormat="1">
      <c r="B604" s="132"/>
      <c r="D604" s="5"/>
      <c r="E604" s="40"/>
      <c r="F604" s="40"/>
      <c r="G604" s="40"/>
      <c r="H604" s="40"/>
      <c r="I604" s="40"/>
      <c r="J604" s="11"/>
      <c r="K604" s="11"/>
    </row>
    <row r="605" spans="2:11" s="57" customFormat="1">
      <c r="B605" s="132"/>
      <c r="D605" s="5"/>
      <c r="E605" s="40"/>
      <c r="F605" s="40"/>
      <c r="G605" s="40"/>
      <c r="H605" s="40"/>
      <c r="I605" s="40"/>
      <c r="J605" s="11"/>
      <c r="K605" s="11"/>
    </row>
    <row r="606" spans="2:11" s="57" customFormat="1">
      <c r="B606" s="132"/>
      <c r="D606" s="5"/>
      <c r="E606" s="40"/>
      <c r="F606" s="40"/>
      <c r="G606" s="40"/>
      <c r="H606" s="40"/>
      <c r="I606" s="40"/>
      <c r="J606" s="11"/>
      <c r="K606" s="11"/>
    </row>
    <row r="607" spans="2:11" s="57" customFormat="1">
      <c r="B607" s="132"/>
      <c r="D607" s="5"/>
      <c r="E607" s="40"/>
      <c r="F607" s="40"/>
      <c r="G607" s="40"/>
      <c r="H607" s="40"/>
      <c r="I607" s="40"/>
      <c r="J607" s="11"/>
      <c r="K607" s="11"/>
    </row>
    <row r="608" spans="2:11" s="57" customFormat="1">
      <c r="B608" s="132"/>
      <c r="D608" s="5"/>
      <c r="E608" s="40"/>
      <c r="F608" s="40"/>
      <c r="G608" s="40"/>
      <c r="H608" s="40"/>
      <c r="I608" s="40"/>
      <c r="J608" s="11"/>
      <c r="K608" s="11"/>
    </row>
    <row r="609" spans="2:11" s="57" customFormat="1">
      <c r="B609" s="132"/>
      <c r="D609" s="5"/>
      <c r="E609" s="40"/>
      <c r="F609" s="40"/>
      <c r="G609" s="40"/>
      <c r="H609" s="40"/>
      <c r="I609" s="40"/>
      <c r="J609" s="11"/>
      <c r="K609" s="11"/>
    </row>
    <row r="610" spans="2:11" s="57" customFormat="1">
      <c r="B610" s="132"/>
      <c r="D610" s="5"/>
      <c r="E610" s="40"/>
      <c r="F610" s="40"/>
      <c r="G610" s="40"/>
      <c r="H610" s="40"/>
      <c r="I610" s="40"/>
      <c r="J610" s="11"/>
      <c r="K610" s="11"/>
    </row>
    <row r="611" spans="2:11" s="57" customFormat="1">
      <c r="B611" s="132"/>
      <c r="D611" s="5"/>
      <c r="E611" s="40"/>
      <c r="F611" s="40"/>
      <c r="G611" s="40"/>
      <c r="H611" s="40"/>
      <c r="I611" s="40"/>
      <c r="J611" s="11"/>
      <c r="K611" s="11"/>
    </row>
    <row r="612" spans="2:11" s="57" customFormat="1">
      <c r="B612" s="132"/>
      <c r="D612" s="5"/>
      <c r="E612" s="40"/>
      <c r="F612" s="40"/>
      <c r="G612" s="40"/>
      <c r="H612" s="40"/>
      <c r="I612" s="40"/>
      <c r="J612" s="11"/>
      <c r="K612" s="11"/>
    </row>
    <row r="613" spans="2:11" s="57" customFormat="1">
      <c r="B613" s="132"/>
      <c r="D613" s="5"/>
      <c r="E613" s="40"/>
      <c r="F613" s="40"/>
      <c r="G613" s="40"/>
      <c r="H613" s="40"/>
      <c r="I613" s="40"/>
      <c r="J613" s="11"/>
      <c r="K613" s="11"/>
    </row>
    <row r="614" spans="2:11" s="57" customFormat="1">
      <c r="B614" s="132"/>
      <c r="D614" s="5"/>
      <c r="E614" s="40"/>
      <c r="F614" s="40"/>
      <c r="G614" s="40"/>
      <c r="H614" s="40"/>
      <c r="I614" s="40"/>
      <c r="J614" s="11"/>
      <c r="K614" s="11"/>
    </row>
    <row r="615" spans="2:11" s="57" customFormat="1">
      <c r="B615" s="132"/>
      <c r="D615" s="5"/>
      <c r="E615" s="40"/>
      <c r="F615" s="40"/>
      <c r="G615" s="40"/>
      <c r="H615" s="40"/>
      <c r="I615" s="40"/>
      <c r="J615" s="11"/>
      <c r="K615" s="11"/>
    </row>
    <row r="616" spans="2:11" s="57" customFormat="1">
      <c r="B616" s="132"/>
      <c r="D616" s="5"/>
      <c r="E616" s="40"/>
      <c r="F616" s="40"/>
      <c r="G616" s="40"/>
      <c r="H616" s="40"/>
      <c r="I616" s="40"/>
      <c r="J616" s="11"/>
      <c r="K616" s="11"/>
    </row>
    <row r="617" spans="2:11" s="57" customFormat="1">
      <c r="B617" s="132"/>
      <c r="D617" s="5"/>
      <c r="E617" s="40"/>
      <c r="F617" s="40"/>
      <c r="G617" s="40"/>
      <c r="H617" s="40"/>
      <c r="I617" s="40"/>
      <c r="J617" s="11"/>
      <c r="K617" s="11"/>
    </row>
    <row r="618" spans="2:11" s="57" customFormat="1">
      <c r="B618" s="132"/>
      <c r="D618" s="5"/>
      <c r="E618" s="40"/>
      <c r="F618" s="40"/>
      <c r="G618" s="40"/>
      <c r="H618" s="40"/>
      <c r="I618" s="40"/>
      <c r="J618" s="11"/>
      <c r="K618" s="11"/>
    </row>
    <row r="619" spans="2:11" s="57" customFormat="1">
      <c r="B619" s="132"/>
      <c r="D619" s="5"/>
      <c r="E619" s="40"/>
      <c r="F619" s="40"/>
      <c r="G619" s="40"/>
      <c r="H619" s="40"/>
      <c r="I619" s="40"/>
      <c r="J619" s="11"/>
      <c r="K619" s="11"/>
    </row>
    <row r="620" spans="2:11" s="57" customFormat="1">
      <c r="B620" s="132"/>
      <c r="D620" s="5"/>
      <c r="E620" s="40"/>
      <c r="F620" s="40"/>
      <c r="G620" s="40"/>
      <c r="H620" s="40"/>
      <c r="I620" s="40"/>
      <c r="J620" s="11"/>
      <c r="K620" s="11"/>
    </row>
    <row r="621" spans="2:11" s="57" customFormat="1">
      <c r="B621" s="132"/>
      <c r="D621" s="5"/>
      <c r="E621" s="40"/>
      <c r="F621" s="40"/>
      <c r="G621" s="40"/>
      <c r="H621" s="40"/>
      <c r="I621" s="40"/>
      <c r="J621" s="11"/>
      <c r="K621" s="11"/>
    </row>
    <row r="622" spans="2:11" s="57" customFormat="1">
      <c r="B622" s="132"/>
      <c r="D622" s="5"/>
      <c r="E622" s="40"/>
      <c r="F622" s="40"/>
      <c r="G622" s="40"/>
      <c r="H622" s="40"/>
      <c r="I622" s="40"/>
      <c r="J622" s="11"/>
      <c r="K622" s="11"/>
    </row>
    <row r="623" spans="2:11" s="57" customFormat="1">
      <c r="B623" s="132"/>
      <c r="D623" s="5"/>
      <c r="E623" s="40"/>
      <c r="F623" s="40"/>
      <c r="G623" s="40"/>
      <c r="H623" s="40"/>
      <c r="I623" s="40"/>
      <c r="J623" s="11"/>
      <c r="K623" s="11"/>
    </row>
    <row r="624" spans="2:11" s="57" customFormat="1">
      <c r="B624" s="132"/>
      <c r="D624" s="5"/>
      <c r="E624" s="40"/>
      <c r="F624" s="40"/>
      <c r="G624" s="40"/>
      <c r="H624" s="40"/>
      <c r="I624" s="40"/>
      <c r="J624" s="11"/>
      <c r="K624" s="11"/>
    </row>
    <row r="625" spans="2:11" s="57" customFormat="1">
      <c r="B625" s="132"/>
      <c r="D625" s="5"/>
      <c r="E625" s="40"/>
      <c r="F625" s="40"/>
      <c r="G625" s="40"/>
      <c r="H625" s="40"/>
      <c r="I625" s="40"/>
      <c r="J625" s="11"/>
      <c r="K625" s="11"/>
    </row>
    <row r="626" spans="2:11" s="57" customFormat="1">
      <c r="B626" s="132"/>
      <c r="D626" s="5"/>
      <c r="E626" s="40"/>
      <c r="F626" s="40"/>
      <c r="G626" s="40"/>
      <c r="H626" s="40"/>
      <c r="I626" s="40"/>
      <c r="J626" s="11"/>
      <c r="K626" s="11"/>
    </row>
    <row r="627" spans="2:11" s="57" customFormat="1">
      <c r="B627" s="132"/>
      <c r="D627" s="5"/>
      <c r="E627" s="40"/>
      <c r="F627" s="40"/>
      <c r="G627" s="40"/>
      <c r="H627" s="40"/>
      <c r="I627" s="40"/>
      <c r="J627" s="11"/>
      <c r="K627" s="11"/>
    </row>
    <row r="628" spans="2:11" s="57" customFormat="1">
      <c r="B628" s="132"/>
      <c r="D628" s="5"/>
      <c r="E628" s="40"/>
      <c r="F628" s="40"/>
      <c r="G628" s="40"/>
      <c r="H628" s="40"/>
      <c r="I628" s="40"/>
      <c r="J628" s="11"/>
      <c r="K628" s="11"/>
    </row>
    <row r="629" spans="2:11" s="57" customFormat="1">
      <c r="B629" s="132"/>
      <c r="D629" s="5"/>
      <c r="E629" s="40"/>
      <c r="F629" s="40"/>
      <c r="G629" s="40"/>
      <c r="H629" s="40"/>
      <c r="I629" s="40"/>
      <c r="J629" s="11"/>
      <c r="K629" s="11"/>
    </row>
    <row r="630" spans="2:11" s="57" customFormat="1">
      <c r="B630" s="132"/>
      <c r="D630" s="5"/>
      <c r="E630" s="40"/>
      <c r="F630" s="40"/>
      <c r="G630" s="40"/>
      <c r="H630" s="40"/>
      <c r="I630" s="40"/>
      <c r="J630" s="11"/>
      <c r="K630" s="11"/>
    </row>
    <row r="631" spans="2:11" s="57" customFormat="1">
      <c r="B631" s="132"/>
      <c r="D631" s="5"/>
      <c r="E631" s="40"/>
      <c r="F631" s="40"/>
      <c r="G631" s="40"/>
      <c r="H631" s="40"/>
      <c r="I631" s="40"/>
      <c r="J631" s="11"/>
      <c r="K631" s="11"/>
    </row>
    <row r="632" spans="2:11" s="57" customFormat="1">
      <c r="B632" s="132"/>
      <c r="D632" s="5"/>
      <c r="E632" s="40"/>
      <c r="F632" s="40"/>
      <c r="G632" s="40"/>
      <c r="H632" s="40"/>
      <c r="I632" s="40"/>
      <c r="J632" s="11"/>
      <c r="K632" s="11"/>
    </row>
    <row r="633" spans="2:11" s="57" customFormat="1">
      <c r="B633" s="132"/>
      <c r="D633" s="5"/>
      <c r="E633" s="40"/>
      <c r="F633" s="40"/>
      <c r="G633" s="40"/>
      <c r="H633" s="40"/>
      <c r="I633" s="40"/>
      <c r="J633" s="11"/>
      <c r="K633" s="11"/>
    </row>
    <row r="634" spans="2:11" s="57" customFormat="1">
      <c r="B634" s="132"/>
      <c r="D634" s="5"/>
      <c r="E634" s="40"/>
      <c r="F634" s="40"/>
      <c r="G634" s="40"/>
      <c r="H634" s="40"/>
      <c r="I634" s="40"/>
      <c r="J634" s="11"/>
      <c r="K634" s="11"/>
    </row>
    <row r="635" spans="2:11" s="57" customFormat="1">
      <c r="B635" s="132"/>
      <c r="D635" s="5"/>
      <c r="E635" s="40"/>
      <c r="F635" s="40"/>
      <c r="G635" s="40"/>
      <c r="H635" s="40"/>
      <c r="I635" s="40"/>
      <c r="J635" s="11"/>
      <c r="K635" s="11"/>
    </row>
    <row r="636" spans="2:11" s="57" customFormat="1">
      <c r="B636" s="132"/>
      <c r="D636" s="5"/>
      <c r="E636" s="40"/>
      <c r="F636" s="40"/>
      <c r="G636" s="40"/>
      <c r="H636" s="40"/>
      <c r="I636" s="40"/>
      <c r="J636" s="11"/>
      <c r="K636" s="11"/>
    </row>
    <row r="637" spans="2:11" s="57" customFormat="1">
      <c r="B637" s="132"/>
      <c r="D637" s="5"/>
      <c r="E637" s="40"/>
      <c r="F637" s="40"/>
      <c r="G637" s="40"/>
      <c r="H637" s="40"/>
      <c r="I637" s="40"/>
      <c r="J637" s="11"/>
      <c r="K637" s="11"/>
    </row>
    <row r="638" spans="2:11" s="57" customFormat="1">
      <c r="B638" s="132"/>
      <c r="D638" s="5"/>
      <c r="E638" s="40"/>
      <c r="F638" s="40"/>
      <c r="G638" s="40"/>
      <c r="H638" s="40"/>
      <c r="I638" s="40"/>
      <c r="J638" s="11"/>
      <c r="K638" s="11"/>
    </row>
    <row r="639" spans="2:11" s="57" customFormat="1">
      <c r="B639" s="132"/>
      <c r="D639" s="5"/>
      <c r="E639" s="40"/>
      <c r="F639" s="40"/>
      <c r="G639" s="40"/>
      <c r="H639" s="40"/>
      <c r="I639" s="40"/>
      <c r="J639" s="11"/>
      <c r="K639" s="11"/>
    </row>
    <row r="640" spans="2:11" s="57" customFormat="1">
      <c r="B640" s="132"/>
      <c r="D640" s="5"/>
      <c r="E640" s="40"/>
      <c r="F640" s="40"/>
      <c r="G640" s="40"/>
      <c r="H640" s="40"/>
      <c r="I640" s="40"/>
      <c r="J640" s="11"/>
      <c r="K640" s="11"/>
    </row>
    <row r="641" spans="2:11" s="57" customFormat="1">
      <c r="B641" s="132"/>
      <c r="D641" s="5"/>
      <c r="E641" s="40"/>
      <c r="F641" s="40"/>
      <c r="G641" s="40"/>
      <c r="H641" s="40"/>
      <c r="I641" s="40"/>
      <c r="J641" s="11"/>
      <c r="K641" s="11"/>
    </row>
    <row r="642" spans="2:11" s="57" customFormat="1">
      <c r="B642" s="132"/>
      <c r="D642" s="5"/>
      <c r="E642" s="40"/>
      <c r="F642" s="40"/>
      <c r="G642" s="40"/>
      <c r="H642" s="40"/>
      <c r="I642" s="40"/>
      <c r="J642" s="11"/>
      <c r="K642" s="11"/>
    </row>
    <row r="643" spans="2:11" s="57" customFormat="1">
      <c r="B643" s="132"/>
      <c r="D643" s="5"/>
      <c r="E643" s="40"/>
      <c r="F643" s="40"/>
      <c r="G643" s="40"/>
      <c r="H643" s="40"/>
      <c r="I643" s="40"/>
      <c r="J643" s="11"/>
      <c r="K643" s="11"/>
    </row>
    <row r="644" spans="2:11" s="57" customFormat="1">
      <c r="B644" s="132"/>
      <c r="D644" s="5"/>
      <c r="E644" s="40"/>
      <c r="F644" s="40"/>
      <c r="G644" s="40"/>
      <c r="H644" s="40"/>
      <c r="I644" s="40"/>
      <c r="J644" s="11"/>
      <c r="K644" s="11"/>
    </row>
    <row r="645" spans="2:11" s="57" customFormat="1">
      <c r="B645" s="132"/>
      <c r="D645" s="5"/>
      <c r="E645" s="40"/>
      <c r="F645" s="40"/>
      <c r="G645" s="40"/>
      <c r="H645" s="40"/>
      <c r="I645" s="40"/>
      <c r="J645" s="11"/>
      <c r="K645" s="11"/>
    </row>
    <row r="646" spans="2:11" s="57" customFormat="1">
      <c r="B646" s="132"/>
      <c r="D646" s="5"/>
      <c r="E646" s="40"/>
      <c r="F646" s="40"/>
      <c r="G646" s="40"/>
      <c r="H646" s="40"/>
      <c r="I646" s="40"/>
      <c r="J646" s="11"/>
      <c r="K646" s="11"/>
    </row>
    <row r="647" spans="2:11" s="57" customFormat="1">
      <c r="B647" s="132"/>
      <c r="D647" s="5"/>
      <c r="E647" s="40"/>
      <c r="F647" s="40"/>
      <c r="G647" s="40"/>
      <c r="H647" s="40"/>
      <c r="I647" s="40"/>
      <c r="J647" s="11"/>
      <c r="K647" s="11"/>
    </row>
    <row r="648" spans="2:11" s="57" customFormat="1">
      <c r="B648" s="132"/>
      <c r="D648" s="5"/>
      <c r="E648" s="40"/>
      <c r="F648" s="40"/>
      <c r="G648" s="40"/>
      <c r="H648" s="40"/>
      <c r="I648" s="40"/>
      <c r="J648" s="11"/>
      <c r="K648" s="11"/>
    </row>
    <row r="649" spans="2:11" s="57" customFormat="1">
      <c r="B649" s="132"/>
      <c r="D649" s="5"/>
      <c r="E649" s="40"/>
      <c r="F649" s="40"/>
      <c r="G649" s="40"/>
      <c r="H649" s="40"/>
      <c r="I649" s="40"/>
      <c r="J649" s="11"/>
      <c r="K649" s="11"/>
    </row>
    <row r="650" spans="2:11" s="57" customFormat="1">
      <c r="B650" s="132"/>
      <c r="D650" s="5"/>
      <c r="E650" s="40"/>
      <c r="F650" s="40"/>
      <c r="G650" s="40"/>
      <c r="H650" s="40"/>
      <c r="I650" s="40"/>
      <c r="J650" s="11"/>
      <c r="K650" s="11"/>
    </row>
    <row r="651" spans="2:11" s="57" customFormat="1">
      <c r="B651" s="132"/>
      <c r="D651" s="5"/>
      <c r="E651" s="40"/>
      <c r="F651" s="40"/>
      <c r="G651" s="40"/>
      <c r="H651" s="40"/>
      <c r="I651" s="40"/>
      <c r="J651" s="11"/>
      <c r="K651" s="11"/>
    </row>
    <row r="652" spans="2:11" s="57" customFormat="1">
      <c r="B652" s="132"/>
      <c r="D652" s="5"/>
      <c r="E652" s="40"/>
      <c r="F652" s="40"/>
      <c r="G652" s="40"/>
      <c r="H652" s="40"/>
      <c r="I652" s="40"/>
      <c r="J652" s="11"/>
      <c r="K652" s="11"/>
    </row>
    <row r="653" spans="2:11" s="57" customFormat="1">
      <c r="B653" s="132"/>
      <c r="D653" s="5"/>
      <c r="E653" s="40"/>
      <c r="F653" s="40"/>
      <c r="G653" s="40"/>
      <c r="H653" s="40"/>
      <c r="I653" s="40"/>
      <c r="J653" s="11"/>
      <c r="K653" s="11"/>
    </row>
    <row r="654" spans="2:11" s="57" customFormat="1">
      <c r="B654" s="132"/>
      <c r="D654" s="5"/>
      <c r="E654" s="40"/>
      <c r="F654" s="40"/>
      <c r="G654" s="40"/>
      <c r="H654" s="40"/>
      <c r="I654" s="40"/>
      <c r="J654" s="11"/>
      <c r="K654" s="11"/>
    </row>
    <row r="655" spans="2:11" s="57" customFormat="1">
      <c r="B655" s="132"/>
      <c r="D655" s="5"/>
      <c r="E655" s="40"/>
      <c r="F655" s="40"/>
      <c r="G655" s="40"/>
      <c r="H655" s="40"/>
      <c r="I655" s="40"/>
      <c r="J655" s="11"/>
      <c r="K655" s="11"/>
    </row>
    <row r="656" spans="2:11" s="57" customFormat="1">
      <c r="B656" s="132"/>
      <c r="D656" s="5"/>
      <c r="E656" s="40"/>
      <c r="F656" s="40"/>
      <c r="G656" s="40"/>
      <c r="H656" s="40"/>
      <c r="I656" s="40"/>
      <c r="J656" s="11"/>
      <c r="K656" s="11"/>
    </row>
    <row r="657" spans="2:11" s="57" customFormat="1">
      <c r="B657" s="132"/>
      <c r="D657" s="5"/>
      <c r="E657" s="40"/>
      <c r="F657" s="40"/>
      <c r="G657" s="40"/>
      <c r="H657" s="40"/>
      <c r="I657" s="40"/>
      <c r="J657" s="11"/>
      <c r="K657" s="11"/>
    </row>
    <row r="658" spans="2:11" s="57" customFormat="1">
      <c r="B658" s="132"/>
      <c r="D658" s="5"/>
      <c r="E658" s="40"/>
      <c r="F658" s="40"/>
      <c r="G658" s="40"/>
      <c r="H658" s="40"/>
      <c r="I658" s="40"/>
      <c r="J658" s="11"/>
      <c r="K658" s="11"/>
    </row>
    <row r="659" spans="2:11" s="57" customFormat="1">
      <c r="B659" s="132"/>
      <c r="D659" s="5"/>
      <c r="E659" s="40"/>
      <c r="F659" s="40"/>
      <c r="G659" s="40"/>
      <c r="H659" s="40"/>
      <c r="I659" s="40"/>
      <c r="J659" s="11"/>
      <c r="K659" s="11"/>
    </row>
    <row r="660" spans="2:11" s="57" customFormat="1">
      <c r="B660" s="132"/>
      <c r="D660" s="5"/>
      <c r="E660" s="40"/>
      <c r="F660" s="40"/>
      <c r="G660" s="40"/>
      <c r="H660" s="40"/>
      <c r="I660" s="40"/>
      <c r="J660" s="11"/>
      <c r="K660" s="11"/>
    </row>
    <row r="661" spans="2:11" s="57" customFormat="1">
      <c r="B661" s="132"/>
      <c r="D661" s="5"/>
      <c r="E661" s="40"/>
      <c r="F661" s="40"/>
      <c r="G661" s="40"/>
      <c r="H661" s="40"/>
      <c r="I661" s="40"/>
      <c r="J661" s="11"/>
      <c r="K661" s="11"/>
    </row>
    <row r="662" spans="2:11" s="57" customFormat="1">
      <c r="B662" s="132"/>
      <c r="D662" s="5"/>
      <c r="E662" s="40"/>
      <c r="F662" s="40"/>
      <c r="G662" s="40"/>
      <c r="H662" s="40"/>
      <c r="I662" s="40"/>
      <c r="J662" s="11"/>
      <c r="K662" s="11"/>
    </row>
    <row r="663" spans="2:11" s="57" customFormat="1">
      <c r="B663" s="132"/>
      <c r="D663" s="5"/>
      <c r="E663" s="40"/>
      <c r="F663" s="40"/>
      <c r="G663" s="40"/>
      <c r="H663" s="40"/>
      <c r="I663" s="40"/>
      <c r="J663" s="11"/>
      <c r="K663" s="11"/>
    </row>
    <row r="664" spans="2:11" s="57" customFormat="1">
      <c r="B664" s="132"/>
      <c r="D664" s="5"/>
      <c r="E664" s="40"/>
      <c r="F664" s="40"/>
      <c r="G664" s="40"/>
      <c r="H664" s="40"/>
      <c r="I664" s="40"/>
      <c r="J664" s="11"/>
      <c r="K664" s="11"/>
    </row>
    <row r="665" spans="2:11" s="57" customFormat="1">
      <c r="B665" s="132"/>
      <c r="D665" s="5"/>
      <c r="E665" s="40"/>
      <c r="F665" s="40"/>
      <c r="G665" s="40"/>
      <c r="H665" s="40"/>
      <c r="I665" s="40"/>
      <c r="J665" s="11"/>
      <c r="K665" s="11"/>
    </row>
    <row r="666" spans="2:11" s="57" customFormat="1">
      <c r="B666" s="132"/>
      <c r="D666" s="5"/>
      <c r="E666" s="40"/>
      <c r="F666" s="40"/>
      <c r="G666" s="40"/>
      <c r="H666" s="40"/>
      <c r="I666" s="40"/>
      <c r="J666" s="11"/>
      <c r="K666" s="11"/>
    </row>
    <row r="667" spans="2:11" s="57" customFormat="1">
      <c r="B667" s="132"/>
      <c r="D667" s="5"/>
      <c r="E667" s="40"/>
      <c r="F667" s="40"/>
      <c r="G667" s="40"/>
      <c r="H667" s="40"/>
      <c r="I667" s="40"/>
      <c r="J667" s="11"/>
      <c r="K667" s="11"/>
    </row>
    <row r="668" spans="2:11" s="57" customFormat="1">
      <c r="B668" s="132"/>
      <c r="D668" s="5"/>
      <c r="E668" s="40"/>
      <c r="F668" s="40"/>
      <c r="G668" s="40"/>
      <c r="H668" s="40"/>
      <c r="I668" s="40"/>
      <c r="J668" s="11"/>
      <c r="K668" s="11"/>
    </row>
    <row r="669" spans="2:11" s="57" customFormat="1">
      <c r="B669" s="132"/>
      <c r="D669" s="5"/>
      <c r="E669" s="40"/>
      <c r="F669" s="40"/>
      <c r="G669" s="40"/>
      <c r="H669" s="40"/>
      <c r="I669" s="40"/>
      <c r="J669" s="11"/>
      <c r="K669" s="11"/>
    </row>
    <row r="670" spans="2:11" s="57" customFormat="1">
      <c r="B670" s="132"/>
      <c r="D670" s="5"/>
      <c r="E670" s="40"/>
      <c r="F670" s="40"/>
      <c r="G670" s="40"/>
      <c r="H670" s="40"/>
      <c r="I670" s="40"/>
      <c r="J670" s="11"/>
      <c r="K670" s="11"/>
    </row>
    <row r="671" spans="2:11" s="57" customFormat="1">
      <c r="B671" s="132"/>
      <c r="D671" s="5"/>
      <c r="E671" s="40"/>
      <c r="F671" s="40"/>
      <c r="G671" s="40"/>
      <c r="H671" s="40"/>
      <c r="I671" s="40"/>
      <c r="J671" s="11"/>
      <c r="K671" s="11"/>
    </row>
    <row r="672" spans="2:11" s="57" customFormat="1">
      <c r="B672" s="132"/>
      <c r="D672" s="5"/>
      <c r="E672" s="40"/>
      <c r="F672" s="40"/>
      <c r="G672" s="40"/>
      <c r="H672" s="40"/>
      <c r="I672" s="40"/>
      <c r="J672" s="11"/>
      <c r="K672" s="11"/>
    </row>
    <row r="673" spans="2:11" s="57" customFormat="1">
      <c r="B673" s="132"/>
      <c r="D673" s="5"/>
      <c r="E673" s="40"/>
      <c r="F673" s="40"/>
      <c r="G673" s="40"/>
      <c r="H673" s="40"/>
      <c r="I673" s="40"/>
      <c r="J673" s="11"/>
      <c r="K673" s="11"/>
    </row>
    <row r="674" spans="2:11" s="57" customFormat="1">
      <c r="B674" s="132"/>
      <c r="D674" s="5"/>
      <c r="E674" s="40"/>
      <c r="F674" s="40"/>
      <c r="G674" s="40"/>
      <c r="H674" s="40"/>
      <c r="I674" s="40"/>
      <c r="J674" s="11"/>
      <c r="K674" s="11"/>
    </row>
    <row r="675" spans="2:11" s="57" customFormat="1">
      <c r="B675" s="132"/>
      <c r="D675" s="5"/>
      <c r="E675" s="40"/>
      <c r="F675" s="40"/>
      <c r="G675" s="40"/>
      <c r="H675" s="40"/>
      <c r="I675" s="40"/>
      <c r="J675" s="11"/>
      <c r="K675" s="11"/>
    </row>
    <row r="676" spans="2:11" s="57" customFormat="1">
      <c r="B676" s="132"/>
      <c r="D676" s="5"/>
      <c r="E676" s="40"/>
      <c r="F676" s="40"/>
      <c r="G676" s="40"/>
      <c r="H676" s="40"/>
      <c r="I676" s="40"/>
      <c r="J676" s="11"/>
      <c r="K676" s="11"/>
    </row>
    <row r="677" spans="2:11" s="57" customFormat="1">
      <c r="B677" s="132"/>
      <c r="D677" s="5"/>
      <c r="E677" s="40"/>
      <c r="F677" s="40"/>
      <c r="G677" s="40"/>
      <c r="H677" s="40"/>
      <c r="I677" s="40"/>
      <c r="J677" s="11"/>
      <c r="K677" s="11"/>
    </row>
    <row r="678" spans="2:11" s="57" customFormat="1">
      <c r="B678" s="132"/>
      <c r="D678" s="5"/>
      <c r="E678" s="40"/>
      <c r="F678" s="40"/>
      <c r="G678" s="40"/>
      <c r="H678" s="40"/>
      <c r="I678" s="40"/>
      <c r="J678" s="11"/>
      <c r="K678" s="11"/>
    </row>
    <row r="679" spans="2:11" s="57" customFormat="1">
      <c r="B679" s="132"/>
      <c r="D679" s="5"/>
      <c r="E679" s="40"/>
      <c r="F679" s="40"/>
      <c r="G679" s="40"/>
      <c r="H679" s="40"/>
      <c r="I679" s="40"/>
      <c r="J679" s="11"/>
      <c r="K679" s="11"/>
    </row>
    <row r="680" spans="2:11" s="57" customFormat="1">
      <c r="B680" s="132"/>
      <c r="D680" s="5"/>
      <c r="E680" s="40"/>
      <c r="F680" s="40"/>
      <c r="G680" s="40"/>
      <c r="H680" s="40"/>
      <c r="I680" s="40"/>
      <c r="J680" s="11"/>
      <c r="K680" s="11"/>
    </row>
    <row r="681" spans="2:11" s="57" customFormat="1">
      <c r="B681" s="132"/>
      <c r="D681" s="5"/>
      <c r="E681" s="40"/>
      <c r="F681" s="40"/>
      <c r="G681" s="40"/>
      <c r="H681" s="40"/>
      <c r="I681" s="40"/>
      <c r="J681" s="11"/>
      <c r="K681" s="11"/>
    </row>
    <row r="682" spans="2:11" s="57" customFormat="1">
      <c r="B682" s="132"/>
      <c r="D682" s="5"/>
      <c r="E682" s="40"/>
      <c r="F682" s="40"/>
      <c r="G682" s="40"/>
      <c r="H682" s="40"/>
      <c r="I682" s="40"/>
      <c r="J682" s="11"/>
      <c r="K682" s="11"/>
    </row>
    <row r="683" spans="2:11" s="57" customFormat="1">
      <c r="B683" s="132"/>
      <c r="D683" s="5"/>
      <c r="E683" s="40"/>
      <c r="F683" s="40"/>
      <c r="G683" s="40"/>
      <c r="H683" s="40"/>
      <c r="I683" s="40"/>
      <c r="J683" s="11"/>
      <c r="K683" s="11"/>
    </row>
    <row r="684" spans="2:11" s="57" customFormat="1">
      <c r="B684" s="132"/>
      <c r="D684" s="5"/>
      <c r="E684" s="40"/>
      <c r="F684" s="40"/>
      <c r="G684" s="40"/>
      <c r="H684" s="40"/>
      <c r="I684" s="40"/>
      <c r="J684" s="11"/>
      <c r="K684" s="11"/>
    </row>
    <row r="685" spans="2:11" s="57" customFormat="1">
      <c r="B685" s="132"/>
      <c r="D685" s="5"/>
      <c r="E685" s="40"/>
      <c r="F685" s="40"/>
      <c r="G685" s="40"/>
      <c r="H685" s="40"/>
      <c r="I685" s="40"/>
      <c r="J685" s="11"/>
      <c r="K685" s="11"/>
    </row>
    <row r="686" spans="2:11" s="57" customFormat="1">
      <c r="B686" s="132"/>
      <c r="D686" s="5"/>
      <c r="E686" s="40"/>
      <c r="F686" s="40"/>
      <c r="G686" s="40"/>
      <c r="H686" s="40"/>
      <c r="I686" s="40"/>
      <c r="J686" s="11"/>
      <c r="K686" s="11"/>
    </row>
    <row r="687" spans="2:11" s="57" customFormat="1">
      <c r="B687" s="132"/>
      <c r="D687" s="5"/>
      <c r="E687" s="40"/>
      <c r="F687" s="40"/>
      <c r="G687" s="40"/>
      <c r="H687" s="40"/>
      <c r="I687" s="40"/>
      <c r="J687" s="11"/>
      <c r="K687" s="11"/>
    </row>
    <row r="688" spans="2:11" s="57" customFormat="1">
      <c r="B688" s="132"/>
      <c r="D688" s="5"/>
      <c r="E688" s="40"/>
      <c r="F688" s="40"/>
      <c r="G688" s="40"/>
      <c r="H688" s="40"/>
      <c r="I688" s="40"/>
      <c r="J688" s="11"/>
      <c r="K688" s="11"/>
    </row>
    <row r="689" spans="2:11" s="57" customFormat="1">
      <c r="B689" s="132"/>
      <c r="D689" s="5"/>
      <c r="E689" s="40"/>
      <c r="F689" s="40"/>
      <c r="G689" s="40"/>
      <c r="H689" s="40"/>
      <c r="I689" s="40"/>
      <c r="J689" s="11"/>
      <c r="K689" s="11"/>
    </row>
    <row r="690" spans="2:11" s="57" customFormat="1">
      <c r="B690" s="132"/>
      <c r="D690" s="5"/>
      <c r="E690" s="40"/>
      <c r="F690" s="40"/>
      <c r="G690" s="40"/>
      <c r="H690" s="40"/>
      <c r="I690" s="40"/>
      <c r="J690" s="11"/>
      <c r="K690" s="11"/>
    </row>
    <row r="691" spans="2:11" s="57" customFormat="1">
      <c r="B691" s="132"/>
      <c r="D691" s="5"/>
      <c r="E691" s="40"/>
      <c r="F691" s="40"/>
      <c r="G691" s="40"/>
      <c r="H691" s="40"/>
      <c r="I691" s="40"/>
      <c r="J691" s="11"/>
      <c r="K691" s="11"/>
    </row>
    <row r="692" spans="2:11" s="57" customFormat="1">
      <c r="B692" s="132"/>
      <c r="D692" s="5"/>
      <c r="E692" s="40"/>
      <c r="F692" s="40"/>
      <c r="G692" s="40"/>
      <c r="H692" s="40"/>
      <c r="I692" s="40"/>
      <c r="J692" s="11"/>
      <c r="K692" s="11"/>
    </row>
    <row r="693" spans="2:11" s="57" customFormat="1">
      <c r="B693" s="132"/>
      <c r="D693" s="5"/>
      <c r="E693" s="40"/>
      <c r="F693" s="40"/>
      <c r="G693" s="40"/>
      <c r="H693" s="40"/>
      <c r="I693" s="40"/>
      <c r="J693" s="11"/>
      <c r="K693" s="11"/>
    </row>
    <row r="694" spans="2:11" s="57" customFormat="1">
      <c r="B694" s="132"/>
      <c r="D694" s="5"/>
      <c r="E694" s="40"/>
      <c r="F694" s="40"/>
      <c r="G694" s="40"/>
      <c r="H694" s="40"/>
      <c r="I694" s="40"/>
      <c r="J694" s="11"/>
      <c r="K694" s="11"/>
    </row>
    <row r="695" spans="2:11" s="57" customFormat="1">
      <c r="B695" s="132"/>
      <c r="D695" s="5"/>
      <c r="E695" s="40"/>
      <c r="F695" s="40"/>
      <c r="G695" s="40"/>
      <c r="H695" s="40"/>
      <c r="I695" s="40"/>
      <c r="J695" s="11"/>
      <c r="K695" s="11"/>
    </row>
    <row r="696" spans="2:11" s="57" customFormat="1">
      <c r="B696" s="132"/>
      <c r="D696" s="5"/>
      <c r="E696" s="40"/>
      <c r="F696" s="40"/>
      <c r="G696" s="40"/>
      <c r="H696" s="40"/>
      <c r="I696" s="40"/>
      <c r="J696" s="11"/>
      <c r="K696" s="11"/>
    </row>
    <row r="697" spans="2:11" s="57" customFormat="1">
      <c r="B697" s="132"/>
      <c r="D697" s="5"/>
      <c r="E697" s="40"/>
      <c r="F697" s="40"/>
      <c r="G697" s="40"/>
      <c r="H697" s="40"/>
      <c r="I697" s="40"/>
      <c r="J697" s="11"/>
      <c r="K697" s="11"/>
    </row>
    <row r="698" spans="2:11" s="57" customFormat="1">
      <c r="B698" s="132"/>
      <c r="D698" s="5"/>
      <c r="E698" s="40"/>
      <c r="F698" s="40"/>
      <c r="G698" s="40"/>
      <c r="H698" s="40"/>
      <c r="I698" s="40"/>
      <c r="J698" s="11"/>
      <c r="K698" s="11"/>
    </row>
    <row r="699" spans="2:11" s="57" customFormat="1">
      <c r="B699" s="132"/>
      <c r="D699" s="5"/>
      <c r="E699" s="40"/>
      <c r="F699" s="40"/>
      <c r="G699" s="40"/>
      <c r="H699" s="40"/>
      <c r="I699" s="40"/>
      <c r="J699" s="11"/>
      <c r="K699" s="11"/>
    </row>
    <row r="700" spans="2:11" s="57" customFormat="1">
      <c r="B700" s="132"/>
      <c r="D700" s="5"/>
      <c r="E700" s="40"/>
      <c r="F700" s="40"/>
      <c r="G700" s="40"/>
      <c r="H700" s="40"/>
      <c r="I700" s="40"/>
      <c r="J700" s="11"/>
      <c r="K700" s="11"/>
    </row>
    <row r="701" spans="2:11" s="57" customFormat="1">
      <c r="B701" s="132"/>
      <c r="D701" s="5"/>
      <c r="E701" s="40"/>
      <c r="F701" s="40"/>
      <c r="G701" s="40"/>
      <c r="H701" s="40"/>
      <c r="I701" s="40"/>
      <c r="J701" s="11"/>
      <c r="K701" s="11"/>
    </row>
    <row r="702" spans="2:11" s="57" customFormat="1">
      <c r="B702" s="132"/>
      <c r="D702" s="5"/>
      <c r="E702" s="40"/>
      <c r="F702" s="40"/>
      <c r="G702" s="40"/>
      <c r="H702" s="40"/>
      <c r="I702" s="40"/>
      <c r="J702" s="11"/>
      <c r="K702" s="11"/>
    </row>
    <row r="703" spans="2:11" s="57" customFormat="1">
      <c r="B703" s="132"/>
      <c r="D703" s="5"/>
      <c r="E703" s="40"/>
      <c r="F703" s="40"/>
      <c r="G703" s="40"/>
      <c r="H703" s="40"/>
      <c r="I703" s="40"/>
      <c r="J703" s="11"/>
      <c r="K703" s="11"/>
    </row>
    <row r="704" spans="2:11" s="57" customFormat="1">
      <c r="B704" s="132"/>
      <c r="D704" s="5"/>
      <c r="E704" s="40"/>
      <c r="F704" s="40"/>
      <c r="G704" s="40"/>
      <c r="H704" s="40"/>
      <c r="I704" s="40"/>
      <c r="J704" s="11"/>
      <c r="K704" s="11"/>
    </row>
    <row r="705" spans="2:11" s="57" customFormat="1">
      <c r="B705" s="132"/>
      <c r="D705" s="5"/>
      <c r="E705" s="40"/>
      <c r="F705" s="40"/>
      <c r="G705" s="40"/>
      <c r="H705" s="40"/>
      <c r="I705" s="40"/>
      <c r="J705" s="11"/>
      <c r="K705" s="11"/>
    </row>
    <row r="706" spans="2:11" s="57" customFormat="1">
      <c r="B706" s="132"/>
      <c r="D706" s="5"/>
      <c r="E706" s="40"/>
      <c r="F706" s="40"/>
      <c r="G706" s="40"/>
      <c r="H706" s="40"/>
      <c r="I706" s="40"/>
      <c r="J706" s="11"/>
      <c r="K706" s="11"/>
    </row>
    <row r="707" spans="2:11" s="57" customFormat="1">
      <c r="B707" s="132"/>
      <c r="D707" s="5"/>
      <c r="E707" s="40"/>
      <c r="F707" s="40"/>
      <c r="G707" s="40"/>
      <c r="H707" s="40"/>
      <c r="I707" s="40"/>
      <c r="J707" s="11"/>
      <c r="K707" s="11"/>
    </row>
    <row r="708" spans="2:11" s="57" customFormat="1">
      <c r="B708" s="132"/>
      <c r="D708" s="5"/>
      <c r="E708" s="40"/>
      <c r="F708" s="40"/>
      <c r="G708" s="40"/>
      <c r="H708" s="40"/>
      <c r="I708" s="40"/>
      <c r="J708" s="11"/>
      <c r="K708" s="11"/>
    </row>
    <row r="709" spans="2:11" s="57" customFormat="1">
      <c r="B709" s="132"/>
      <c r="D709" s="5"/>
      <c r="E709" s="40"/>
      <c r="F709" s="40"/>
      <c r="G709" s="40"/>
      <c r="H709" s="40"/>
      <c r="I709" s="40"/>
      <c r="J709" s="11"/>
      <c r="K709" s="11"/>
    </row>
    <row r="710" spans="2:11" s="57" customFormat="1">
      <c r="B710" s="132"/>
      <c r="D710" s="5"/>
      <c r="E710" s="40"/>
      <c r="F710" s="40"/>
      <c r="G710" s="40"/>
      <c r="H710" s="40"/>
      <c r="I710" s="40"/>
      <c r="J710" s="11"/>
      <c r="K710" s="11"/>
    </row>
    <row r="711" spans="2:11" s="57" customFormat="1">
      <c r="B711" s="132"/>
      <c r="D711" s="5"/>
      <c r="E711" s="40"/>
      <c r="F711" s="40"/>
      <c r="G711" s="40"/>
      <c r="H711" s="40"/>
      <c r="I711" s="40"/>
      <c r="J711" s="11"/>
      <c r="K711" s="11"/>
    </row>
    <row r="712" spans="2:11" s="57" customFormat="1">
      <c r="B712" s="132"/>
      <c r="D712" s="5"/>
      <c r="E712" s="40"/>
      <c r="F712" s="40"/>
      <c r="G712" s="40"/>
      <c r="H712" s="40"/>
      <c r="I712" s="40"/>
      <c r="J712" s="11"/>
      <c r="K712" s="11"/>
    </row>
    <row r="713" spans="2:11" s="57" customFormat="1">
      <c r="B713" s="132"/>
      <c r="D713" s="5"/>
      <c r="E713" s="40"/>
      <c r="F713" s="40"/>
      <c r="G713" s="40"/>
      <c r="H713" s="40"/>
      <c r="I713" s="40"/>
      <c r="J713" s="11"/>
      <c r="K713" s="11"/>
    </row>
    <row r="714" spans="2:11" s="57" customFormat="1">
      <c r="B714" s="132"/>
      <c r="D714" s="5"/>
      <c r="E714" s="40"/>
      <c r="F714" s="40"/>
      <c r="G714" s="40"/>
      <c r="H714" s="40"/>
      <c r="I714" s="40"/>
      <c r="J714" s="11"/>
      <c r="K714" s="11"/>
    </row>
    <row r="715" spans="2:11" s="57" customFormat="1">
      <c r="B715" s="132"/>
      <c r="D715" s="5"/>
      <c r="E715" s="40"/>
      <c r="F715" s="40"/>
      <c r="G715" s="40"/>
      <c r="H715" s="40"/>
      <c r="I715" s="40"/>
      <c r="J715" s="11"/>
      <c r="K715" s="11"/>
    </row>
    <row r="716" spans="2:11" s="57" customFormat="1">
      <c r="B716" s="132"/>
      <c r="D716" s="5"/>
      <c r="E716" s="40"/>
      <c r="F716" s="40"/>
      <c r="G716" s="40"/>
      <c r="H716" s="40"/>
      <c r="I716" s="40"/>
      <c r="J716" s="11"/>
      <c r="K716" s="11"/>
    </row>
    <row r="717" spans="2:11" s="57" customFormat="1">
      <c r="B717" s="132"/>
      <c r="D717" s="5"/>
      <c r="E717" s="40"/>
      <c r="F717" s="40"/>
      <c r="G717" s="40"/>
      <c r="H717" s="40"/>
      <c r="I717" s="40"/>
      <c r="J717" s="11"/>
      <c r="K717" s="11"/>
    </row>
    <row r="718" spans="2:11" s="57" customFormat="1">
      <c r="B718" s="132"/>
      <c r="D718" s="5"/>
      <c r="E718" s="40"/>
      <c r="F718" s="40"/>
      <c r="G718" s="40"/>
      <c r="H718" s="40"/>
      <c r="I718" s="40"/>
      <c r="J718" s="11"/>
      <c r="K718" s="11"/>
    </row>
    <row r="719" spans="2:11" s="57" customFormat="1">
      <c r="B719" s="132"/>
      <c r="D719" s="5"/>
      <c r="E719" s="40"/>
      <c r="F719" s="40"/>
      <c r="G719" s="40"/>
      <c r="H719" s="40"/>
      <c r="I719" s="40"/>
      <c r="J719" s="11"/>
      <c r="K719" s="11"/>
    </row>
    <row r="720" spans="2:11" s="57" customFormat="1">
      <c r="B720" s="132"/>
      <c r="D720" s="5"/>
      <c r="E720" s="40"/>
      <c r="F720" s="40"/>
      <c r="G720" s="40"/>
      <c r="H720" s="40"/>
      <c r="I720" s="40"/>
      <c r="J720" s="11"/>
      <c r="K720" s="11"/>
    </row>
    <row r="721" spans="2:11" s="57" customFormat="1">
      <c r="B721" s="132"/>
      <c r="D721" s="5"/>
      <c r="E721" s="40"/>
      <c r="F721" s="40"/>
      <c r="G721" s="40"/>
      <c r="H721" s="40"/>
      <c r="I721" s="40"/>
      <c r="J721" s="11"/>
      <c r="K721" s="11"/>
    </row>
    <row r="722" spans="2:11" s="57" customFormat="1">
      <c r="B722" s="132"/>
      <c r="D722" s="5"/>
      <c r="E722" s="40"/>
      <c r="F722" s="40"/>
      <c r="G722" s="40"/>
      <c r="H722" s="40"/>
      <c r="I722" s="40"/>
      <c r="J722" s="11"/>
      <c r="K722" s="11"/>
    </row>
    <row r="723" spans="2:11" s="57" customFormat="1">
      <c r="B723" s="132"/>
      <c r="D723" s="5"/>
      <c r="E723" s="40"/>
      <c r="F723" s="40"/>
      <c r="G723" s="40"/>
      <c r="H723" s="40"/>
      <c r="I723" s="40"/>
      <c r="J723" s="11"/>
      <c r="K723" s="11"/>
    </row>
    <row r="724" spans="2:11" s="57" customFormat="1">
      <c r="B724" s="132"/>
      <c r="D724" s="5"/>
      <c r="E724" s="40"/>
      <c r="F724" s="40"/>
      <c r="G724" s="40"/>
      <c r="H724" s="40"/>
      <c r="I724" s="40"/>
      <c r="J724" s="11"/>
      <c r="K724" s="11"/>
    </row>
    <row r="725" spans="2:11" s="57" customFormat="1">
      <c r="B725" s="132"/>
      <c r="D725" s="5"/>
      <c r="E725" s="40"/>
      <c r="F725" s="40"/>
      <c r="G725" s="40"/>
      <c r="H725" s="40"/>
      <c r="I725" s="40"/>
      <c r="J725" s="11"/>
      <c r="K725" s="11"/>
    </row>
    <row r="726" spans="2:11" s="57" customFormat="1">
      <c r="B726" s="132"/>
      <c r="D726" s="5"/>
      <c r="E726" s="40"/>
      <c r="F726" s="40"/>
      <c r="G726" s="40"/>
      <c r="H726" s="40"/>
      <c r="I726" s="40"/>
      <c r="J726" s="11"/>
      <c r="K726" s="11"/>
    </row>
    <row r="727" spans="2:11" s="57" customFormat="1">
      <c r="B727" s="132"/>
      <c r="D727" s="5"/>
      <c r="E727" s="40"/>
      <c r="F727" s="40"/>
      <c r="G727" s="40"/>
      <c r="H727" s="40"/>
      <c r="I727" s="40"/>
      <c r="J727" s="11"/>
      <c r="K727" s="11"/>
    </row>
    <row r="728" spans="2:11" s="57" customFormat="1">
      <c r="B728" s="132"/>
      <c r="D728" s="5"/>
      <c r="E728" s="40"/>
      <c r="F728" s="40"/>
      <c r="G728" s="40"/>
      <c r="H728" s="40"/>
      <c r="I728" s="40"/>
      <c r="J728" s="11"/>
      <c r="K728" s="11"/>
    </row>
    <row r="729" spans="2:11" s="57" customFormat="1">
      <c r="B729" s="132"/>
      <c r="D729" s="5"/>
      <c r="E729" s="40"/>
      <c r="F729" s="40"/>
      <c r="G729" s="40"/>
      <c r="H729" s="40"/>
      <c r="I729" s="40"/>
      <c r="J729" s="11"/>
      <c r="K729" s="11"/>
    </row>
    <row r="730" spans="2:11" s="57" customFormat="1">
      <c r="B730" s="132"/>
      <c r="D730" s="5"/>
      <c r="E730" s="40"/>
      <c r="F730" s="40"/>
      <c r="G730" s="40"/>
      <c r="H730" s="40"/>
      <c r="I730" s="40"/>
      <c r="J730" s="11"/>
      <c r="K730" s="11"/>
    </row>
    <row r="731" spans="2:11" s="57" customFormat="1">
      <c r="B731" s="132"/>
      <c r="D731" s="5"/>
      <c r="E731" s="40"/>
      <c r="F731" s="40"/>
      <c r="G731" s="40"/>
      <c r="H731" s="40"/>
      <c r="I731" s="40"/>
      <c r="J731" s="11"/>
      <c r="K731" s="11"/>
    </row>
    <row r="732" spans="2:11" s="57" customFormat="1">
      <c r="B732" s="132"/>
      <c r="D732" s="5"/>
      <c r="E732" s="40"/>
      <c r="F732" s="40"/>
      <c r="G732" s="40"/>
      <c r="H732" s="40"/>
      <c r="I732" s="40"/>
      <c r="J732" s="11"/>
      <c r="K732" s="11"/>
    </row>
    <row r="733" spans="2:11" s="57" customFormat="1">
      <c r="B733" s="132"/>
      <c r="D733" s="5"/>
      <c r="E733" s="40"/>
      <c r="F733" s="40"/>
      <c r="G733" s="40"/>
      <c r="H733" s="40"/>
      <c r="I733" s="40"/>
      <c r="J733" s="11"/>
      <c r="K733" s="11"/>
    </row>
    <row r="734" spans="2:11" s="57" customFormat="1">
      <c r="B734" s="132"/>
      <c r="D734" s="5"/>
      <c r="E734" s="40"/>
      <c r="F734" s="40"/>
      <c r="G734" s="40"/>
      <c r="H734" s="40"/>
      <c r="I734" s="40"/>
      <c r="J734" s="11"/>
      <c r="K734" s="11"/>
    </row>
    <row r="735" spans="2:11" s="57" customFormat="1">
      <c r="B735" s="132"/>
      <c r="D735" s="5"/>
      <c r="E735" s="40"/>
      <c r="F735" s="40"/>
      <c r="G735" s="40"/>
      <c r="H735" s="40"/>
      <c r="I735" s="40"/>
      <c r="J735" s="11"/>
      <c r="K735" s="11"/>
    </row>
    <row r="736" spans="2:11" s="57" customFormat="1">
      <c r="B736" s="132"/>
      <c r="D736" s="5"/>
      <c r="E736" s="40"/>
      <c r="F736" s="40"/>
      <c r="G736" s="40"/>
      <c r="H736" s="40"/>
      <c r="I736" s="40"/>
      <c r="J736" s="11"/>
      <c r="K736" s="11"/>
    </row>
    <row r="737" spans="2:11" s="57" customFormat="1">
      <c r="B737" s="132"/>
      <c r="D737" s="5"/>
      <c r="E737" s="40"/>
      <c r="F737" s="40"/>
      <c r="G737" s="40"/>
      <c r="H737" s="40"/>
      <c r="I737" s="40"/>
      <c r="J737" s="11"/>
      <c r="K737" s="11"/>
    </row>
    <row r="738" spans="2:11" s="57" customFormat="1">
      <c r="B738" s="132"/>
      <c r="D738" s="5"/>
      <c r="E738" s="40"/>
      <c r="F738" s="40"/>
      <c r="G738" s="40"/>
      <c r="H738" s="40"/>
      <c r="I738" s="40"/>
      <c r="J738" s="11"/>
      <c r="K738" s="11"/>
    </row>
    <row r="739" spans="2:11" s="57" customFormat="1">
      <c r="B739" s="132"/>
      <c r="D739" s="5"/>
      <c r="E739" s="40"/>
      <c r="F739" s="40"/>
      <c r="G739" s="40"/>
      <c r="H739" s="40"/>
      <c r="I739" s="40"/>
      <c r="J739" s="11"/>
      <c r="K739" s="11"/>
    </row>
    <row r="740" spans="2:11" s="57" customFormat="1">
      <c r="B740" s="132"/>
      <c r="D740" s="5"/>
      <c r="E740" s="40"/>
      <c r="F740" s="40"/>
      <c r="G740" s="40"/>
      <c r="H740" s="40"/>
      <c r="I740" s="40"/>
      <c r="J740" s="11"/>
      <c r="K740" s="11"/>
    </row>
    <row r="741" spans="2:11" s="57" customFormat="1">
      <c r="B741" s="132"/>
      <c r="D741" s="5"/>
      <c r="E741" s="40"/>
      <c r="F741" s="40"/>
      <c r="G741" s="40"/>
      <c r="H741" s="40"/>
      <c r="I741" s="40"/>
      <c r="J741" s="11"/>
      <c r="K741" s="11"/>
    </row>
    <row r="742" spans="2:11" s="57" customFormat="1">
      <c r="B742" s="132"/>
      <c r="D742" s="5"/>
      <c r="E742" s="40"/>
      <c r="F742" s="40"/>
      <c r="G742" s="40"/>
      <c r="H742" s="40"/>
      <c r="I742" s="40"/>
      <c r="J742" s="11"/>
      <c r="K742" s="11"/>
    </row>
    <row r="743" spans="2:11" s="57" customFormat="1">
      <c r="B743" s="132"/>
      <c r="D743" s="5"/>
      <c r="E743" s="40"/>
      <c r="F743" s="40"/>
      <c r="G743" s="40"/>
      <c r="H743" s="40"/>
      <c r="I743" s="40"/>
      <c r="J743" s="11"/>
      <c r="K743" s="11"/>
    </row>
    <row r="744" spans="2:11" s="57" customFormat="1">
      <c r="B744" s="132"/>
      <c r="D744" s="5"/>
      <c r="E744" s="40"/>
      <c r="F744" s="40"/>
      <c r="G744" s="40"/>
      <c r="H744" s="40"/>
      <c r="I744" s="40"/>
      <c r="J744" s="11"/>
      <c r="K744" s="11"/>
    </row>
    <row r="745" spans="2:11" s="57" customFormat="1">
      <c r="B745" s="132"/>
      <c r="D745" s="5"/>
      <c r="E745" s="40"/>
      <c r="F745" s="40"/>
      <c r="G745" s="40"/>
      <c r="H745" s="40"/>
      <c r="I745" s="40"/>
      <c r="J745" s="11"/>
      <c r="K745" s="11"/>
    </row>
    <row r="746" spans="2:11" s="57" customFormat="1">
      <c r="B746" s="132"/>
      <c r="D746" s="5"/>
      <c r="E746" s="40"/>
      <c r="F746" s="40"/>
      <c r="G746" s="40"/>
      <c r="H746" s="40"/>
      <c r="I746" s="40"/>
      <c r="J746" s="11"/>
      <c r="K746" s="11"/>
    </row>
    <row r="747" spans="2:11" s="57" customFormat="1">
      <c r="B747" s="132"/>
      <c r="D747" s="5"/>
      <c r="E747" s="40"/>
      <c r="F747" s="40"/>
      <c r="G747" s="40"/>
      <c r="H747" s="40"/>
      <c r="I747" s="40"/>
      <c r="J747" s="11"/>
      <c r="K747" s="11"/>
    </row>
    <row r="748" spans="2:11" s="57" customFormat="1">
      <c r="B748" s="132"/>
      <c r="D748" s="5"/>
      <c r="E748" s="40"/>
      <c r="F748" s="40"/>
      <c r="G748" s="40"/>
      <c r="H748" s="40"/>
      <c r="I748" s="40"/>
      <c r="J748" s="11"/>
      <c r="K748" s="11"/>
    </row>
    <row r="749" spans="2:11" s="57" customFormat="1">
      <c r="B749" s="132"/>
      <c r="D749" s="5"/>
      <c r="E749" s="40"/>
      <c r="F749" s="40"/>
      <c r="G749" s="40"/>
      <c r="H749" s="40"/>
      <c r="I749" s="40"/>
      <c r="J749" s="11"/>
      <c r="K749" s="11"/>
    </row>
    <row r="750" spans="2:11" s="57" customFormat="1">
      <c r="B750" s="132"/>
      <c r="D750" s="5"/>
      <c r="E750" s="40"/>
      <c r="F750" s="40"/>
      <c r="G750" s="40"/>
      <c r="H750" s="40"/>
      <c r="I750" s="40"/>
      <c r="J750" s="11"/>
      <c r="K750" s="11"/>
    </row>
    <row r="751" spans="2:11" s="57" customFormat="1">
      <c r="B751" s="132"/>
      <c r="D751" s="5"/>
      <c r="E751" s="40"/>
      <c r="F751" s="40"/>
      <c r="G751" s="40"/>
      <c r="H751" s="40"/>
      <c r="I751" s="40"/>
      <c r="J751" s="11"/>
      <c r="K751" s="11"/>
    </row>
    <row r="752" spans="2:11" s="57" customFormat="1">
      <c r="B752" s="132"/>
      <c r="D752" s="5"/>
      <c r="E752" s="40"/>
      <c r="F752" s="40"/>
      <c r="G752" s="40"/>
      <c r="H752" s="40"/>
      <c r="I752" s="40"/>
      <c r="J752" s="11"/>
      <c r="K752" s="11"/>
    </row>
    <row r="753" spans="2:11" s="57" customFormat="1">
      <c r="B753" s="132"/>
      <c r="D753" s="5"/>
      <c r="E753" s="40"/>
      <c r="F753" s="40"/>
      <c r="G753" s="40"/>
      <c r="H753" s="40"/>
      <c r="I753" s="40"/>
      <c r="J753" s="11"/>
      <c r="K753" s="11"/>
    </row>
    <row r="754" spans="2:11" s="57" customFormat="1">
      <c r="B754" s="132"/>
      <c r="D754" s="5"/>
      <c r="E754" s="40"/>
      <c r="F754" s="40"/>
      <c r="G754" s="40"/>
      <c r="H754" s="40"/>
      <c r="I754" s="40"/>
      <c r="J754" s="11"/>
      <c r="K754" s="11"/>
    </row>
    <row r="755" spans="2:11" s="57" customFormat="1">
      <c r="B755" s="132"/>
      <c r="D755" s="5"/>
      <c r="E755" s="40"/>
      <c r="F755" s="40"/>
      <c r="G755" s="40"/>
      <c r="H755" s="40"/>
      <c r="I755" s="40"/>
      <c r="J755" s="11"/>
      <c r="K755" s="11"/>
    </row>
    <row r="756" spans="2:11" s="57" customFormat="1">
      <c r="B756" s="132"/>
      <c r="D756" s="5"/>
      <c r="E756" s="40"/>
      <c r="F756" s="40"/>
      <c r="G756" s="40"/>
      <c r="H756" s="40"/>
      <c r="I756" s="40"/>
      <c r="J756" s="11"/>
      <c r="K756" s="11"/>
    </row>
    <row r="757" spans="2:11" s="57" customFormat="1">
      <c r="B757" s="132"/>
      <c r="D757" s="5"/>
      <c r="E757" s="40"/>
      <c r="F757" s="40"/>
      <c r="G757" s="40"/>
      <c r="H757" s="40"/>
      <c r="I757" s="40"/>
      <c r="J757" s="11"/>
      <c r="K757" s="11"/>
    </row>
    <row r="758" spans="2:11" s="57" customFormat="1">
      <c r="B758" s="132"/>
      <c r="D758" s="5"/>
      <c r="E758" s="40"/>
      <c r="F758" s="40"/>
      <c r="G758" s="40"/>
      <c r="H758" s="40"/>
      <c r="I758" s="40"/>
      <c r="J758" s="11"/>
      <c r="K758" s="11"/>
    </row>
    <row r="759" spans="2:11" s="57" customFormat="1">
      <c r="B759" s="132"/>
      <c r="D759" s="5"/>
      <c r="E759" s="40"/>
      <c r="F759" s="40"/>
      <c r="G759" s="40"/>
      <c r="H759" s="40"/>
      <c r="I759" s="40"/>
      <c r="J759" s="11"/>
      <c r="K759" s="11"/>
    </row>
    <row r="760" spans="2:11" s="57" customFormat="1">
      <c r="B760" s="132"/>
      <c r="D760" s="5"/>
      <c r="E760" s="40"/>
      <c r="F760" s="40"/>
      <c r="G760" s="40"/>
      <c r="H760" s="40"/>
      <c r="I760" s="40"/>
      <c r="J760" s="11"/>
      <c r="K760" s="11"/>
    </row>
    <row r="761" spans="2:11" s="57" customFormat="1">
      <c r="B761" s="132"/>
      <c r="D761" s="5"/>
      <c r="E761" s="40"/>
      <c r="F761" s="40"/>
      <c r="G761" s="40"/>
      <c r="H761" s="40"/>
      <c r="I761" s="40"/>
      <c r="J761" s="11"/>
      <c r="K761" s="11"/>
    </row>
    <row r="762" spans="2:11" s="57" customFormat="1">
      <c r="B762" s="132"/>
      <c r="D762" s="5"/>
      <c r="E762" s="40"/>
      <c r="F762" s="40"/>
      <c r="G762" s="40"/>
      <c r="H762" s="40"/>
      <c r="I762" s="40"/>
      <c r="J762" s="11"/>
      <c r="K762" s="11"/>
    </row>
    <row r="763" spans="2:11" s="57" customFormat="1">
      <c r="B763" s="132"/>
      <c r="D763" s="5"/>
      <c r="E763" s="40"/>
      <c r="F763" s="40"/>
      <c r="G763" s="40"/>
      <c r="H763" s="40"/>
      <c r="I763" s="40"/>
      <c r="J763" s="11"/>
      <c r="K763" s="11"/>
    </row>
    <row r="764" spans="2:11" s="57" customFormat="1">
      <c r="B764" s="132"/>
      <c r="D764" s="5"/>
      <c r="E764" s="40"/>
      <c r="F764" s="40"/>
      <c r="G764" s="40"/>
      <c r="H764" s="40"/>
      <c r="I764" s="40"/>
      <c r="J764" s="11"/>
      <c r="K764" s="11"/>
    </row>
    <row r="765" spans="2:11" s="57" customFormat="1">
      <c r="B765" s="132"/>
      <c r="D765" s="5"/>
      <c r="E765" s="40"/>
      <c r="F765" s="40"/>
      <c r="G765" s="40"/>
      <c r="H765" s="40"/>
      <c r="I765" s="40"/>
      <c r="J765" s="11"/>
      <c r="K765" s="11"/>
    </row>
    <row r="766" spans="2:11" s="57" customFormat="1">
      <c r="B766" s="132"/>
      <c r="D766" s="5"/>
      <c r="E766" s="40"/>
      <c r="F766" s="40"/>
      <c r="G766" s="40"/>
      <c r="H766" s="40"/>
      <c r="I766" s="40"/>
      <c r="J766" s="11"/>
      <c r="K766" s="11"/>
    </row>
    <row r="767" spans="2:11" s="57" customFormat="1">
      <c r="B767" s="132"/>
      <c r="D767" s="5"/>
      <c r="E767" s="40"/>
      <c r="F767" s="40"/>
      <c r="G767" s="40"/>
      <c r="H767" s="40"/>
      <c r="I767" s="40"/>
      <c r="J767" s="11"/>
      <c r="K767" s="11"/>
    </row>
    <row r="768" spans="2:11" s="57" customFormat="1">
      <c r="B768" s="132"/>
      <c r="D768" s="5"/>
      <c r="E768" s="40"/>
      <c r="F768" s="40"/>
      <c r="G768" s="40"/>
      <c r="H768" s="40"/>
      <c r="I768" s="40"/>
      <c r="J768" s="11"/>
      <c r="K768" s="11"/>
    </row>
    <row r="769" spans="2:11" s="57" customFormat="1">
      <c r="B769" s="132"/>
      <c r="D769" s="5"/>
      <c r="E769" s="40"/>
      <c r="F769" s="40"/>
      <c r="G769" s="40"/>
      <c r="H769" s="40"/>
      <c r="I769" s="40"/>
      <c r="J769" s="11"/>
      <c r="K769" s="11"/>
    </row>
    <row r="770" spans="2:11" s="57" customFormat="1">
      <c r="B770" s="132"/>
      <c r="D770" s="5"/>
      <c r="E770" s="40"/>
      <c r="F770" s="40"/>
      <c r="G770" s="40"/>
      <c r="H770" s="40"/>
      <c r="I770" s="40"/>
      <c r="J770" s="11"/>
      <c r="K770" s="11"/>
    </row>
    <row r="771" spans="2:11" s="57" customFormat="1">
      <c r="B771" s="132"/>
      <c r="D771" s="5"/>
      <c r="E771" s="40"/>
      <c r="F771" s="40"/>
      <c r="G771" s="40"/>
      <c r="H771" s="40"/>
      <c r="I771" s="40"/>
      <c r="J771" s="11"/>
      <c r="K771" s="11"/>
    </row>
    <row r="772" spans="2:11" s="57" customFormat="1">
      <c r="B772" s="132"/>
      <c r="D772" s="5"/>
      <c r="E772" s="40"/>
      <c r="F772" s="40"/>
      <c r="G772" s="40"/>
      <c r="H772" s="40"/>
      <c r="I772" s="40"/>
      <c r="J772" s="11"/>
      <c r="K772" s="11"/>
    </row>
    <row r="773" spans="2:11" s="57" customFormat="1">
      <c r="B773" s="132"/>
      <c r="D773" s="5"/>
      <c r="E773" s="40"/>
      <c r="F773" s="40"/>
      <c r="G773" s="40"/>
      <c r="H773" s="40"/>
      <c r="I773" s="40"/>
      <c r="J773" s="11"/>
      <c r="K773" s="11"/>
    </row>
    <row r="774" spans="2:11" s="57" customFormat="1">
      <c r="B774" s="132"/>
      <c r="D774" s="5"/>
      <c r="E774" s="40"/>
      <c r="F774" s="40"/>
      <c r="G774" s="40"/>
      <c r="H774" s="40"/>
      <c r="I774" s="40"/>
      <c r="J774" s="11"/>
      <c r="K774" s="11"/>
    </row>
    <row r="775" spans="2:11" s="57" customFormat="1">
      <c r="B775" s="132"/>
      <c r="D775" s="5"/>
      <c r="E775" s="40"/>
      <c r="F775" s="40"/>
      <c r="G775" s="40"/>
      <c r="H775" s="40"/>
      <c r="I775" s="40"/>
      <c r="J775" s="11"/>
      <c r="K775" s="11"/>
    </row>
    <row r="776" spans="2:11" s="57" customFormat="1">
      <c r="B776" s="132"/>
      <c r="D776" s="5"/>
      <c r="E776" s="40"/>
      <c r="F776" s="40"/>
      <c r="G776" s="40"/>
      <c r="H776" s="40"/>
      <c r="I776" s="40"/>
      <c r="J776" s="11"/>
      <c r="K776" s="11"/>
    </row>
    <row r="777" spans="2:11" s="57" customFormat="1">
      <c r="B777" s="132"/>
      <c r="D777" s="5"/>
      <c r="E777" s="40"/>
      <c r="F777" s="40"/>
      <c r="G777" s="40"/>
      <c r="H777" s="40"/>
      <c r="I777" s="40"/>
      <c r="J777" s="11"/>
      <c r="K777" s="11"/>
    </row>
    <row r="778" spans="2:11" s="57" customFormat="1">
      <c r="B778" s="132"/>
      <c r="D778" s="5"/>
      <c r="E778" s="40"/>
      <c r="F778" s="40"/>
      <c r="G778" s="40"/>
      <c r="H778" s="40"/>
      <c r="I778" s="40"/>
      <c r="J778" s="11"/>
      <c r="K778" s="11"/>
    </row>
    <row r="779" spans="2:11" s="57" customFormat="1">
      <c r="B779" s="132"/>
      <c r="D779" s="5"/>
      <c r="E779" s="40"/>
      <c r="F779" s="40"/>
      <c r="G779" s="40"/>
      <c r="H779" s="40"/>
      <c r="I779" s="40"/>
      <c r="J779" s="11"/>
      <c r="K779" s="11"/>
    </row>
    <row r="780" spans="2:11" s="57" customFormat="1">
      <c r="B780" s="132"/>
      <c r="D780" s="5"/>
      <c r="E780" s="40"/>
      <c r="F780" s="40"/>
      <c r="G780" s="40"/>
      <c r="H780" s="40"/>
      <c r="I780" s="40"/>
      <c r="J780" s="11"/>
      <c r="K780" s="11"/>
    </row>
    <row r="781" spans="2:11" s="57" customFormat="1">
      <c r="B781" s="132"/>
      <c r="D781" s="5"/>
      <c r="E781" s="40"/>
      <c r="F781" s="40"/>
      <c r="G781" s="40"/>
      <c r="H781" s="40"/>
      <c r="I781" s="40"/>
      <c r="J781" s="11"/>
      <c r="K781" s="11"/>
    </row>
    <row r="782" spans="2:11" s="57" customFormat="1">
      <c r="B782" s="132"/>
      <c r="D782" s="5"/>
      <c r="E782" s="40"/>
      <c r="F782" s="40"/>
      <c r="G782" s="40"/>
      <c r="H782" s="40"/>
      <c r="I782" s="40"/>
      <c r="J782" s="11"/>
      <c r="K782" s="11"/>
    </row>
    <row r="783" spans="2:11" s="57" customFormat="1">
      <c r="B783" s="132"/>
      <c r="D783" s="5"/>
      <c r="E783" s="40"/>
      <c r="F783" s="40"/>
      <c r="G783" s="40"/>
      <c r="H783" s="40"/>
      <c r="I783" s="40"/>
      <c r="J783" s="11"/>
      <c r="K783" s="11"/>
    </row>
    <row r="784" spans="2:11" s="57" customFormat="1">
      <c r="B784" s="132"/>
      <c r="D784" s="5"/>
      <c r="E784" s="40"/>
      <c r="F784" s="40"/>
      <c r="G784" s="40"/>
      <c r="H784" s="40"/>
      <c r="I784" s="40"/>
      <c r="J784" s="11"/>
      <c r="K784" s="11"/>
    </row>
    <row r="785" spans="2:11" s="57" customFormat="1">
      <c r="B785" s="132"/>
      <c r="D785" s="5"/>
      <c r="E785" s="40"/>
      <c r="F785" s="40"/>
      <c r="G785" s="40"/>
      <c r="H785" s="40"/>
      <c r="I785" s="40"/>
      <c r="J785" s="11"/>
      <c r="K785" s="11"/>
    </row>
    <row r="786" spans="2:11" s="57" customFormat="1">
      <c r="B786" s="132"/>
      <c r="D786" s="5"/>
      <c r="E786" s="40"/>
      <c r="F786" s="40"/>
      <c r="G786" s="40"/>
      <c r="H786" s="40"/>
      <c r="I786" s="40"/>
      <c r="J786" s="11"/>
      <c r="K786" s="11"/>
    </row>
    <row r="787" spans="2:11" s="57" customFormat="1">
      <c r="B787" s="132"/>
      <c r="D787" s="5"/>
      <c r="E787" s="40"/>
      <c r="F787" s="40"/>
      <c r="G787" s="40"/>
      <c r="H787" s="40"/>
      <c r="I787" s="40"/>
      <c r="J787" s="11"/>
      <c r="K787" s="11"/>
    </row>
    <row r="788" spans="2:11" s="57" customFormat="1">
      <c r="B788" s="132"/>
      <c r="D788" s="5"/>
      <c r="E788" s="40"/>
      <c r="F788" s="40"/>
      <c r="G788" s="40"/>
      <c r="H788" s="40"/>
      <c r="I788" s="40"/>
      <c r="J788" s="11"/>
      <c r="K788" s="11"/>
    </row>
    <row r="789" spans="2:11" s="57" customFormat="1">
      <c r="B789" s="132"/>
      <c r="D789" s="5"/>
      <c r="E789" s="40"/>
      <c r="F789" s="40"/>
      <c r="G789" s="40"/>
      <c r="H789" s="40"/>
      <c r="I789" s="40"/>
      <c r="J789" s="11"/>
      <c r="K789" s="11"/>
    </row>
    <row r="790" spans="2:11" s="57" customFormat="1">
      <c r="B790" s="132"/>
      <c r="D790" s="5"/>
      <c r="E790" s="40"/>
      <c r="F790" s="40"/>
      <c r="G790" s="40"/>
      <c r="H790" s="40"/>
      <c r="I790" s="40"/>
      <c r="J790" s="11"/>
      <c r="K790" s="11"/>
    </row>
    <row r="791" spans="2:11" s="57" customFormat="1">
      <c r="B791" s="132"/>
      <c r="D791" s="5"/>
      <c r="E791" s="40"/>
      <c r="F791" s="40"/>
      <c r="G791" s="40"/>
      <c r="H791" s="40"/>
      <c r="I791" s="40"/>
      <c r="J791" s="11"/>
      <c r="K791" s="11"/>
    </row>
    <row r="792" spans="2:11" s="57" customFormat="1">
      <c r="B792" s="132"/>
      <c r="D792" s="5"/>
      <c r="E792" s="40"/>
      <c r="F792" s="40"/>
      <c r="G792" s="40"/>
      <c r="H792" s="40"/>
      <c r="I792" s="40"/>
      <c r="J792" s="11"/>
      <c r="K792" s="11"/>
    </row>
    <row r="793" spans="2:11" s="57" customFormat="1">
      <c r="B793" s="132"/>
      <c r="D793" s="5"/>
      <c r="E793" s="40"/>
      <c r="F793" s="40"/>
      <c r="G793" s="40"/>
      <c r="H793" s="40"/>
      <c r="I793" s="40"/>
      <c r="J793" s="11"/>
      <c r="K793" s="11"/>
    </row>
    <row r="794" spans="2:11" s="57" customFormat="1">
      <c r="B794" s="132"/>
      <c r="D794" s="5"/>
      <c r="E794" s="40"/>
      <c r="F794" s="40"/>
      <c r="G794" s="40"/>
      <c r="H794" s="40"/>
      <c r="I794" s="40"/>
      <c r="J794" s="11"/>
      <c r="K794" s="11"/>
    </row>
    <row r="795" spans="2:11" s="57" customFormat="1">
      <c r="B795" s="132"/>
      <c r="D795" s="5"/>
      <c r="E795" s="40"/>
      <c r="F795" s="40"/>
      <c r="G795" s="40"/>
      <c r="H795" s="40"/>
      <c r="I795" s="40"/>
      <c r="J795" s="11"/>
      <c r="K795" s="11"/>
    </row>
    <row r="796" spans="2:11" s="57" customFormat="1">
      <c r="B796" s="132"/>
      <c r="D796" s="5"/>
      <c r="E796" s="40"/>
      <c r="F796" s="40"/>
      <c r="G796" s="40"/>
      <c r="H796" s="40"/>
      <c r="I796" s="40"/>
      <c r="J796" s="11"/>
      <c r="K796" s="11"/>
    </row>
    <row r="797" spans="2:11" s="57" customFormat="1">
      <c r="B797" s="132"/>
      <c r="D797" s="5"/>
      <c r="E797" s="40"/>
      <c r="F797" s="40"/>
      <c r="G797" s="40"/>
      <c r="H797" s="40"/>
      <c r="I797" s="40"/>
      <c r="J797" s="11"/>
      <c r="K797" s="11"/>
    </row>
    <row r="798" spans="2:11" s="57" customFormat="1">
      <c r="B798" s="132"/>
      <c r="D798" s="5"/>
      <c r="E798" s="40"/>
      <c r="F798" s="40"/>
      <c r="G798" s="40"/>
      <c r="H798" s="40"/>
      <c r="I798" s="40"/>
      <c r="J798" s="11"/>
      <c r="K798" s="11"/>
    </row>
    <row r="799" spans="2:11" s="57" customFormat="1">
      <c r="B799" s="132"/>
      <c r="D799" s="5"/>
      <c r="E799" s="40"/>
      <c r="F799" s="40"/>
      <c r="G799" s="40"/>
      <c r="H799" s="40"/>
      <c r="I799" s="40"/>
      <c r="J799" s="11"/>
      <c r="K799" s="11"/>
    </row>
    <row r="800" spans="2:11" s="57" customFormat="1">
      <c r="B800" s="132"/>
      <c r="D800" s="5"/>
      <c r="E800" s="40"/>
      <c r="F800" s="40"/>
      <c r="G800" s="40"/>
      <c r="H800" s="40"/>
      <c r="I800" s="40"/>
      <c r="J800" s="11"/>
      <c r="K800" s="11"/>
    </row>
    <row r="801" spans="2:11" s="57" customFormat="1">
      <c r="B801" s="132"/>
      <c r="D801" s="5"/>
      <c r="E801" s="40"/>
      <c r="F801" s="40"/>
      <c r="G801" s="40"/>
      <c r="H801" s="40"/>
      <c r="I801" s="40"/>
      <c r="J801" s="11"/>
      <c r="K801" s="11"/>
    </row>
    <row r="802" spans="2:11" s="57" customFormat="1">
      <c r="B802" s="132"/>
      <c r="D802" s="5"/>
      <c r="E802" s="40"/>
      <c r="F802" s="40"/>
      <c r="G802" s="40"/>
      <c r="H802" s="40"/>
      <c r="I802" s="40"/>
      <c r="J802" s="11"/>
      <c r="K802" s="11"/>
    </row>
    <row r="803" spans="2:11" s="57" customFormat="1">
      <c r="B803" s="132"/>
      <c r="D803" s="5"/>
      <c r="E803" s="40"/>
      <c r="F803" s="40"/>
      <c r="G803" s="40"/>
      <c r="H803" s="40"/>
      <c r="I803" s="40"/>
      <c r="J803" s="11"/>
      <c r="K803" s="11"/>
    </row>
    <row r="804" spans="2:11" s="57" customFormat="1">
      <c r="B804" s="132"/>
      <c r="D804" s="5"/>
      <c r="E804" s="40"/>
      <c r="F804" s="40"/>
      <c r="G804" s="40"/>
      <c r="H804" s="40"/>
      <c r="I804" s="40"/>
      <c r="J804" s="11"/>
      <c r="K804" s="11"/>
    </row>
    <row r="805" spans="2:11" s="57" customFormat="1">
      <c r="B805" s="132"/>
      <c r="D805" s="5"/>
      <c r="E805" s="40"/>
      <c r="F805" s="40"/>
      <c r="G805" s="40"/>
      <c r="H805" s="40"/>
      <c r="I805" s="40"/>
      <c r="J805" s="11"/>
      <c r="K805" s="11"/>
    </row>
    <row r="806" spans="2:11" s="57" customFormat="1">
      <c r="B806" s="132"/>
      <c r="D806" s="5"/>
      <c r="E806" s="40"/>
      <c r="F806" s="40"/>
      <c r="G806" s="40"/>
      <c r="H806" s="40"/>
      <c r="I806" s="40"/>
      <c r="J806" s="11"/>
      <c r="K806" s="11"/>
    </row>
    <row r="807" spans="2:11" s="57" customFormat="1">
      <c r="B807" s="132"/>
      <c r="D807" s="5"/>
      <c r="E807" s="40"/>
      <c r="F807" s="40"/>
      <c r="G807" s="40"/>
      <c r="H807" s="40"/>
      <c r="I807" s="40"/>
      <c r="J807" s="11"/>
      <c r="K807" s="11"/>
    </row>
    <row r="808" spans="2:11" s="57" customFormat="1">
      <c r="B808" s="132"/>
      <c r="D808" s="5"/>
      <c r="E808" s="40"/>
      <c r="F808" s="40"/>
      <c r="G808" s="40"/>
      <c r="H808" s="40"/>
      <c r="I808" s="40"/>
      <c r="J808" s="11"/>
      <c r="K808" s="11"/>
    </row>
    <row r="809" spans="2:11" s="57" customFormat="1">
      <c r="B809" s="132"/>
      <c r="D809" s="5"/>
      <c r="E809" s="40"/>
      <c r="F809" s="40"/>
      <c r="G809" s="40"/>
      <c r="H809" s="40"/>
      <c r="I809" s="40"/>
      <c r="J809" s="11"/>
      <c r="K809" s="11"/>
    </row>
    <row r="810" spans="2:11" s="57" customFormat="1">
      <c r="B810" s="132"/>
      <c r="D810" s="5"/>
      <c r="E810" s="40"/>
      <c r="F810" s="40"/>
      <c r="G810" s="40"/>
      <c r="H810" s="40"/>
      <c r="I810" s="40"/>
      <c r="J810" s="11"/>
      <c r="K810" s="11"/>
    </row>
    <row r="811" spans="2:11" s="57" customFormat="1">
      <c r="B811" s="132"/>
      <c r="D811" s="5"/>
      <c r="E811" s="40"/>
      <c r="F811" s="40"/>
      <c r="G811" s="40"/>
      <c r="H811" s="40"/>
      <c r="I811" s="40"/>
      <c r="J811" s="11"/>
      <c r="K811" s="11"/>
    </row>
    <row r="812" spans="2:11" s="57" customFormat="1">
      <c r="B812" s="132"/>
      <c r="D812" s="5"/>
      <c r="E812" s="40"/>
      <c r="F812" s="40"/>
      <c r="G812" s="40"/>
      <c r="H812" s="40"/>
      <c r="I812" s="40"/>
      <c r="J812" s="11"/>
      <c r="K812" s="11"/>
    </row>
    <row r="813" spans="2:11" s="57" customFormat="1">
      <c r="B813" s="132"/>
      <c r="D813" s="5"/>
      <c r="E813" s="40"/>
      <c r="F813" s="40"/>
      <c r="G813" s="40"/>
      <c r="H813" s="40"/>
      <c r="I813" s="40"/>
      <c r="J813" s="11"/>
      <c r="K813" s="11"/>
    </row>
    <row r="814" spans="2:11" s="57" customFormat="1">
      <c r="B814" s="132"/>
      <c r="D814" s="5"/>
      <c r="E814" s="40"/>
      <c r="F814" s="40"/>
      <c r="G814" s="40"/>
      <c r="H814" s="40"/>
      <c r="I814" s="40"/>
      <c r="J814" s="11"/>
      <c r="K814" s="11"/>
    </row>
    <row r="815" spans="2:11" s="57" customFormat="1">
      <c r="B815" s="132"/>
      <c r="D815" s="5"/>
      <c r="E815" s="40"/>
      <c r="F815" s="40"/>
      <c r="G815" s="40"/>
      <c r="H815" s="40"/>
      <c r="I815" s="40"/>
      <c r="J815" s="11"/>
      <c r="K815" s="11"/>
    </row>
    <row r="816" spans="2:11" s="57" customFormat="1">
      <c r="B816" s="132"/>
      <c r="D816" s="5"/>
      <c r="E816" s="40"/>
      <c r="F816" s="40"/>
      <c r="G816" s="40"/>
      <c r="H816" s="40"/>
      <c r="I816" s="40"/>
      <c r="J816" s="11"/>
      <c r="K816" s="11"/>
    </row>
    <row r="817" spans="2:11" s="57" customFormat="1">
      <c r="B817" s="132"/>
      <c r="D817" s="5"/>
      <c r="E817" s="40"/>
      <c r="F817" s="40"/>
      <c r="G817" s="40"/>
      <c r="H817" s="40"/>
      <c r="I817" s="40"/>
      <c r="J817" s="11"/>
      <c r="K817" s="11"/>
    </row>
    <row r="818" spans="2:11" s="57" customFormat="1">
      <c r="B818" s="132"/>
      <c r="D818" s="5"/>
      <c r="E818" s="40"/>
      <c r="F818" s="40"/>
      <c r="G818" s="40"/>
      <c r="H818" s="40"/>
      <c r="I818" s="40"/>
      <c r="J818" s="11"/>
      <c r="K818" s="11"/>
    </row>
    <row r="819" spans="2:11" s="57" customFormat="1">
      <c r="B819" s="132"/>
      <c r="D819" s="5"/>
      <c r="E819" s="40"/>
      <c r="F819" s="40"/>
      <c r="G819" s="40"/>
      <c r="H819" s="40"/>
      <c r="I819" s="40"/>
      <c r="J819" s="11"/>
      <c r="K819" s="11"/>
    </row>
    <row r="820" spans="2:11" s="57" customFormat="1">
      <c r="B820" s="132"/>
      <c r="D820" s="5"/>
      <c r="E820" s="40"/>
      <c r="F820" s="40"/>
      <c r="G820" s="40"/>
      <c r="H820" s="40"/>
      <c r="I820" s="40"/>
      <c r="J820" s="11"/>
      <c r="K820" s="11"/>
    </row>
    <row r="821" spans="2:11" s="57" customFormat="1">
      <c r="B821" s="132"/>
      <c r="D821" s="5"/>
      <c r="E821" s="40"/>
      <c r="F821" s="40"/>
      <c r="G821" s="40"/>
      <c r="H821" s="40"/>
      <c r="I821" s="40"/>
      <c r="J821" s="11"/>
      <c r="K821" s="11"/>
    </row>
    <row r="822" spans="2:11" s="57" customFormat="1">
      <c r="B822" s="132"/>
      <c r="D822" s="5"/>
      <c r="E822" s="40"/>
      <c r="F822" s="40"/>
      <c r="G822" s="40"/>
      <c r="H822" s="40"/>
      <c r="I822" s="40"/>
      <c r="J822" s="11"/>
      <c r="K822" s="11"/>
    </row>
    <row r="823" spans="2:11" s="57" customFormat="1">
      <c r="B823" s="132"/>
      <c r="D823" s="5"/>
      <c r="E823" s="40"/>
      <c r="F823" s="40"/>
      <c r="G823" s="40"/>
      <c r="H823" s="40"/>
      <c r="I823" s="40"/>
      <c r="J823" s="11"/>
      <c r="K823" s="11"/>
    </row>
    <row r="824" spans="2:11" s="57" customFormat="1">
      <c r="B824" s="132"/>
      <c r="D824" s="5"/>
      <c r="E824" s="40"/>
      <c r="F824" s="40"/>
      <c r="G824" s="40"/>
      <c r="H824" s="40"/>
      <c r="I824" s="40"/>
      <c r="J824" s="11"/>
      <c r="K824" s="11"/>
    </row>
    <row r="825" spans="2:11" s="57" customFormat="1">
      <c r="B825" s="132"/>
      <c r="D825" s="5"/>
      <c r="E825" s="40"/>
      <c r="F825" s="40"/>
      <c r="G825" s="40"/>
      <c r="H825" s="40"/>
      <c r="I825" s="40"/>
      <c r="J825" s="11"/>
      <c r="K825" s="11"/>
    </row>
    <row r="826" spans="2:11" s="57" customFormat="1">
      <c r="B826" s="132"/>
      <c r="D826" s="5"/>
      <c r="E826" s="40"/>
      <c r="F826" s="40"/>
      <c r="G826" s="40"/>
      <c r="H826" s="40"/>
      <c r="I826" s="40"/>
      <c r="J826" s="11"/>
      <c r="K826" s="11"/>
    </row>
    <row r="827" spans="2:11" s="57" customFormat="1">
      <c r="B827" s="132"/>
      <c r="D827" s="5"/>
      <c r="E827" s="40"/>
      <c r="F827" s="40"/>
      <c r="G827" s="40"/>
      <c r="H827" s="40"/>
      <c r="I827" s="40"/>
      <c r="J827" s="11"/>
      <c r="K827" s="11"/>
    </row>
    <row r="828" spans="2:11" s="57" customFormat="1">
      <c r="B828" s="132"/>
      <c r="D828" s="5"/>
      <c r="E828" s="40"/>
      <c r="F828" s="40"/>
      <c r="G828" s="40"/>
      <c r="H828" s="40"/>
      <c r="I828" s="40"/>
      <c r="J828" s="11"/>
      <c r="K828" s="11"/>
    </row>
    <row r="829" spans="2:11" s="57" customFormat="1">
      <c r="B829" s="132"/>
      <c r="D829" s="5"/>
      <c r="E829" s="40"/>
      <c r="F829" s="40"/>
      <c r="G829" s="40"/>
      <c r="H829" s="40"/>
      <c r="I829" s="40"/>
      <c r="J829" s="11"/>
      <c r="K829" s="11"/>
    </row>
    <row r="830" spans="2:11" s="57" customFormat="1">
      <c r="B830" s="132"/>
      <c r="D830" s="5"/>
      <c r="E830" s="40"/>
      <c r="F830" s="40"/>
      <c r="G830" s="40"/>
      <c r="H830" s="40"/>
      <c r="I830" s="40"/>
      <c r="J830" s="11"/>
      <c r="K830" s="11"/>
    </row>
    <row r="831" spans="2:11" s="57" customFormat="1">
      <c r="B831" s="132"/>
      <c r="D831" s="5"/>
      <c r="E831" s="40"/>
      <c r="F831" s="40"/>
      <c r="G831" s="40"/>
      <c r="H831" s="40"/>
      <c r="I831" s="40"/>
      <c r="J831" s="11"/>
      <c r="K831" s="11"/>
    </row>
    <row r="832" spans="2:11" s="57" customFormat="1">
      <c r="B832" s="132"/>
      <c r="D832" s="5"/>
      <c r="E832" s="40"/>
      <c r="F832" s="40"/>
      <c r="G832" s="40"/>
      <c r="H832" s="40"/>
      <c r="I832" s="40"/>
      <c r="J832" s="11"/>
      <c r="K832" s="11"/>
    </row>
    <row r="833" spans="2:11" s="57" customFormat="1">
      <c r="B833" s="132"/>
      <c r="D833" s="5"/>
      <c r="E833" s="40"/>
      <c r="F833" s="40"/>
      <c r="G833" s="40"/>
      <c r="H833" s="40"/>
      <c r="I833" s="40"/>
      <c r="J833" s="11"/>
      <c r="K833" s="11"/>
    </row>
    <row r="834" spans="2:11" s="57" customFormat="1">
      <c r="B834" s="132"/>
      <c r="D834" s="5"/>
      <c r="E834" s="40"/>
      <c r="F834" s="40"/>
      <c r="G834" s="40"/>
      <c r="H834" s="40"/>
      <c r="I834" s="40"/>
      <c r="J834" s="11"/>
      <c r="K834" s="11"/>
    </row>
    <row r="835" spans="2:11" s="57" customFormat="1">
      <c r="B835" s="132"/>
      <c r="D835" s="5"/>
      <c r="E835" s="40"/>
      <c r="F835" s="40"/>
      <c r="G835" s="40"/>
      <c r="H835" s="40"/>
      <c r="I835" s="40"/>
      <c r="J835" s="11"/>
      <c r="K835" s="11"/>
    </row>
    <row r="836" spans="2:11" s="57" customFormat="1">
      <c r="B836" s="132"/>
      <c r="D836" s="5"/>
      <c r="E836" s="40"/>
      <c r="F836" s="40"/>
      <c r="G836" s="40"/>
      <c r="H836" s="40"/>
      <c r="I836" s="40"/>
      <c r="J836" s="11"/>
      <c r="K836" s="11"/>
    </row>
    <row r="837" spans="2:11" s="57" customFormat="1">
      <c r="B837" s="132"/>
      <c r="D837" s="5"/>
      <c r="E837" s="40"/>
      <c r="F837" s="40"/>
      <c r="G837" s="40"/>
      <c r="H837" s="40"/>
      <c r="I837" s="40"/>
      <c r="J837" s="11"/>
      <c r="K837" s="11"/>
    </row>
    <row r="838" spans="2:11" s="57" customFormat="1">
      <c r="B838" s="132"/>
      <c r="D838" s="5"/>
      <c r="E838" s="40"/>
      <c r="F838" s="40"/>
      <c r="G838" s="40"/>
      <c r="H838" s="40"/>
      <c r="I838" s="40"/>
      <c r="J838" s="11"/>
      <c r="K838" s="11"/>
    </row>
    <row r="839" spans="2:11" s="57" customFormat="1">
      <c r="B839" s="132"/>
      <c r="D839" s="5"/>
      <c r="E839" s="40"/>
      <c r="F839" s="40"/>
      <c r="G839" s="40"/>
      <c r="H839" s="40"/>
      <c r="I839" s="40"/>
      <c r="J839" s="11"/>
      <c r="K839" s="11"/>
    </row>
    <row r="840" spans="2:11" s="57" customFormat="1">
      <c r="B840" s="132"/>
      <c r="D840" s="5"/>
      <c r="E840" s="40"/>
      <c r="F840" s="40"/>
      <c r="G840" s="40"/>
      <c r="H840" s="40"/>
      <c r="I840" s="40"/>
      <c r="J840" s="11"/>
      <c r="K840" s="11"/>
    </row>
    <row r="841" spans="2:11" s="57" customFormat="1">
      <c r="B841" s="132"/>
      <c r="D841" s="5"/>
      <c r="E841" s="40"/>
      <c r="F841" s="40"/>
      <c r="G841" s="40"/>
      <c r="H841" s="40"/>
      <c r="I841" s="40"/>
      <c r="J841" s="11"/>
      <c r="K841" s="11"/>
    </row>
    <row r="842" spans="2:11" s="57" customFormat="1">
      <c r="B842" s="132"/>
      <c r="D842" s="5"/>
      <c r="E842" s="40"/>
      <c r="F842" s="40"/>
      <c r="G842" s="40"/>
      <c r="H842" s="40"/>
      <c r="I842" s="40"/>
      <c r="J842" s="11"/>
      <c r="K842" s="11"/>
    </row>
    <row r="843" spans="2:11" s="57" customFormat="1">
      <c r="B843" s="132"/>
      <c r="D843" s="5"/>
      <c r="E843" s="40"/>
      <c r="F843" s="40"/>
      <c r="G843" s="40"/>
      <c r="H843" s="40"/>
      <c r="I843" s="40"/>
      <c r="J843" s="11"/>
      <c r="K843" s="11"/>
    </row>
    <row r="844" spans="2:11" s="57" customFormat="1">
      <c r="B844" s="132"/>
      <c r="D844" s="5"/>
      <c r="E844" s="40"/>
      <c r="F844" s="40"/>
      <c r="G844" s="40"/>
      <c r="H844" s="40"/>
      <c r="I844" s="40"/>
      <c r="J844" s="11"/>
      <c r="K844" s="11"/>
    </row>
    <row r="845" spans="2:11" s="57" customFormat="1">
      <c r="B845" s="132"/>
      <c r="D845" s="5"/>
      <c r="E845" s="40"/>
      <c r="F845" s="40"/>
      <c r="G845" s="40"/>
      <c r="H845" s="40"/>
      <c r="I845" s="40"/>
      <c r="J845" s="11"/>
      <c r="K845" s="11"/>
    </row>
    <row r="846" spans="2:11" s="57" customFormat="1">
      <c r="B846" s="132"/>
      <c r="D846" s="5"/>
      <c r="E846" s="40"/>
      <c r="F846" s="40"/>
      <c r="G846" s="40"/>
      <c r="H846" s="40"/>
      <c r="I846" s="40"/>
      <c r="J846" s="11"/>
      <c r="K846" s="11"/>
    </row>
    <row r="847" spans="2:11" s="57" customFormat="1">
      <c r="B847" s="132"/>
      <c r="D847" s="5"/>
      <c r="E847" s="40"/>
      <c r="F847" s="40"/>
      <c r="G847" s="40"/>
      <c r="H847" s="40"/>
      <c r="I847" s="40"/>
      <c r="J847" s="11"/>
      <c r="K847" s="11"/>
    </row>
    <row r="848" spans="2:11" s="57" customFormat="1">
      <c r="B848" s="132"/>
      <c r="D848" s="5"/>
      <c r="E848" s="40"/>
      <c r="F848" s="40"/>
      <c r="G848" s="40"/>
      <c r="H848" s="40"/>
      <c r="I848" s="40"/>
      <c r="J848" s="11"/>
      <c r="K848" s="11"/>
    </row>
    <row r="849" spans="2:11" s="57" customFormat="1">
      <c r="B849" s="132"/>
      <c r="D849" s="5"/>
      <c r="E849" s="40"/>
      <c r="F849" s="40"/>
      <c r="G849" s="40"/>
      <c r="H849" s="40"/>
      <c r="I849" s="40"/>
      <c r="J849" s="11"/>
      <c r="K849" s="11"/>
    </row>
    <row r="850" spans="2:11" s="57" customFormat="1">
      <c r="B850" s="132"/>
      <c r="D850" s="5"/>
      <c r="E850" s="40"/>
      <c r="F850" s="40"/>
      <c r="G850" s="40"/>
      <c r="H850" s="40"/>
      <c r="I850" s="40"/>
      <c r="J850" s="11"/>
      <c r="K850" s="11"/>
    </row>
    <row r="851" spans="2:11" s="57" customFormat="1">
      <c r="B851" s="132"/>
      <c r="D851" s="5"/>
      <c r="E851" s="40"/>
      <c r="F851" s="40"/>
      <c r="G851" s="40"/>
      <c r="H851" s="40"/>
      <c r="I851" s="40"/>
      <c r="J851" s="11"/>
      <c r="K851" s="11"/>
    </row>
    <row r="852" spans="2:11" s="57" customFormat="1">
      <c r="B852" s="132"/>
      <c r="D852" s="5"/>
      <c r="E852" s="40"/>
      <c r="F852" s="40"/>
      <c r="G852" s="40"/>
      <c r="H852" s="40"/>
      <c r="I852" s="40"/>
      <c r="J852" s="11"/>
      <c r="K852" s="11"/>
    </row>
    <row r="853" spans="2:11" s="57" customFormat="1">
      <c r="B853" s="132"/>
      <c r="D853" s="5"/>
      <c r="E853" s="40"/>
      <c r="F853" s="40"/>
      <c r="G853" s="40"/>
      <c r="H853" s="40"/>
      <c r="I853" s="40"/>
      <c r="J853" s="11"/>
      <c r="K853" s="11"/>
    </row>
    <row r="854" spans="2:11" s="57" customFormat="1">
      <c r="B854" s="132"/>
      <c r="D854" s="5"/>
      <c r="E854" s="40"/>
      <c r="F854" s="40"/>
      <c r="G854" s="40"/>
      <c r="H854" s="40"/>
      <c r="I854" s="40"/>
      <c r="J854" s="11"/>
      <c r="K854" s="11"/>
    </row>
    <row r="855" spans="2:11" s="57" customFormat="1">
      <c r="B855" s="132"/>
      <c r="D855" s="5"/>
      <c r="E855" s="40"/>
      <c r="F855" s="40"/>
      <c r="G855" s="40"/>
      <c r="H855" s="40"/>
      <c r="I855" s="40"/>
      <c r="J855" s="11"/>
      <c r="K855" s="11"/>
    </row>
    <row r="856" spans="2:11" s="57" customFormat="1">
      <c r="B856" s="132"/>
      <c r="D856" s="5"/>
      <c r="E856" s="40"/>
      <c r="F856" s="40"/>
      <c r="G856" s="40"/>
      <c r="H856" s="40"/>
      <c r="I856" s="40"/>
      <c r="J856" s="11"/>
      <c r="K856" s="11"/>
    </row>
    <row r="857" spans="2:11" s="57" customFormat="1">
      <c r="B857" s="132"/>
      <c r="D857" s="5"/>
      <c r="E857" s="40"/>
      <c r="F857" s="40"/>
      <c r="G857" s="40"/>
      <c r="H857" s="40"/>
      <c r="I857" s="40"/>
      <c r="J857" s="11"/>
      <c r="K857" s="11"/>
    </row>
    <row r="858" spans="2:11" s="57" customFormat="1">
      <c r="B858" s="132"/>
      <c r="D858" s="5"/>
      <c r="E858" s="40"/>
      <c r="F858" s="40"/>
      <c r="G858" s="40"/>
      <c r="H858" s="40"/>
      <c r="I858" s="40"/>
      <c r="J858" s="11"/>
      <c r="K858" s="11"/>
    </row>
    <row r="859" spans="2:11" s="57" customFormat="1">
      <c r="B859" s="132"/>
      <c r="D859" s="5"/>
      <c r="E859" s="40"/>
      <c r="F859" s="40"/>
      <c r="G859" s="40"/>
      <c r="H859" s="40"/>
      <c r="I859" s="40"/>
      <c r="J859" s="11"/>
      <c r="K859" s="11"/>
    </row>
    <row r="860" spans="2:11" s="57" customFormat="1">
      <c r="B860" s="132"/>
      <c r="D860" s="5"/>
      <c r="E860" s="40"/>
      <c r="F860" s="40"/>
      <c r="G860" s="40"/>
      <c r="H860" s="40"/>
      <c r="I860" s="40"/>
      <c r="J860" s="11"/>
      <c r="K860" s="11"/>
    </row>
    <row r="861" spans="2:11" s="57" customFormat="1">
      <c r="B861" s="132"/>
      <c r="D861" s="5"/>
      <c r="E861" s="40"/>
      <c r="F861" s="40"/>
      <c r="G861" s="40"/>
      <c r="H861" s="40"/>
      <c r="I861" s="40"/>
      <c r="J861" s="11"/>
      <c r="K861" s="11"/>
    </row>
    <row r="862" spans="2:11" s="57" customFormat="1">
      <c r="B862" s="132"/>
      <c r="D862" s="5"/>
      <c r="E862" s="40"/>
      <c r="F862" s="40"/>
      <c r="G862" s="40"/>
      <c r="H862" s="40"/>
      <c r="I862" s="40"/>
      <c r="J862" s="11"/>
      <c r="K862" s="11"/>
    </row>
    <row r="863" spans="2:11" s="57" customFormat="1">
      <c r="B863" s="132"/>
      <c r="D863" s="5"/>
      <c r="E863" s="40"/>
      <c r="F863" s="40"/>
      <c r="G863" s="40"/>
      <c r="H863" s="40"/>
      <c r="I863" s="40"/>
      <c r="J863" s="11"/>
      <c r="K863" s="11"/>
    </row>
    <row r="864" spans="2:11" s="57" customFormat="1">
      <c r="B864" s="132"/>
      <c r="D864" s="5"/>
      <c r="E864" s="40"/>
      <c r="F864" s="40"/>
      <c r="G864" s="40"/>
      <c r="H864" s="40"/>
      <c r="I864" s="40"/>
      <c r="J864" s="11"/>
      <c r="K864" s="11"/>
    </row>
    <row r="865" spans="2:11" s="57" customFormat="1">
      <c r="B865" s="132"/>
      <c r="D865" s="5"/>
      <c r="E865" s="40"/>
      <c r="F865" s="40"/>
      <c r="G865" s="40"/>
      <c r="H865" s="40"/>
      <c r="I865" s="40"/>
      <c r="J865" s="11"/>
      <c r="K865" s="11"/>
    </row>
    <row r="866" spans="2:11" s="57" customFormat="1">
      <c r="B866" s="132"/>
      <c r="D866" s="5"/>
      <c r="E866" s="40"/>
      <c r="F866" s="40"/>
      <c r="G866" s="40"/>
      <c r="H866" s="40"/>
      <c r="I866" s="40"/>
      <c r="J866" s="11"/>
      <c r="K866" s="11"/>
    </row>
    <row r="867" spans="2:11" s="57" customFormat="1">
      <c r="B867" s="132"/>
      <c r="D867" s="5"/>
      <c r="E867" s="40"/>
      <c r="F867" s="40"/>
      <c r="G867" s="40"/>
      <c r="H867" s="40"/>
      <c r="I867" s="40"/>
      <c r="J867" s="11"/>
      <c r="K867" s="11"/>
    </row>
    <row r="868" spans="2:11" s="57" customFormat="1">
      <c r="B868" s="132"/>
      <c r="D868" s="5"/>
      <c r="E868" s="40"/>
      <c r="F868" s="40"/>
      <c r="G868" s="40"/>
      <c r="H868" s="40"/>
      <c r="I868" s="40"/>
      <c r="J868" s="11"/>
      <c r="K868" s="11"/>
    </row>
    <row r="869" spans="2:11" s="57" customFormat="1">
      <c r="B869" s="132"/>
      <c r="D869" s="5"/>
      <c r="E869" s="40"/>
      <c r="F869" s="40"/>
      <c r="G869" s="40"/>
      <c r="H869" s="40"/>
      <c r="I869" s="40"/>
      <c r="J869" s="11"/>
      <c r="K869" s="11"/>
    </row>
    <row r="870" spans="2:11" s="57" customFormat="1">
      <c r="B870" s="132"/>
      <c r="D870" s="5"/>
      <c r="E870" s="40"/>
      <c r="F870" s="40"/>
      <c r="G870" s="40"/>
      <c r="H870" s="40"/>
      <c r="I870" s="40"/>
      <c r="J870" s="11"/>
      <c r="K870" s="11"/>
    </row>
    <row r="871" spans="2:11" s="57" customFormat="1">
      <c r="B871" s="132"/>
      <c r="D871" s="5"/>
      <c r="E871" s="40"/>
      <c r="F871" s="40"/>
      <c r="G871" s="40"/>
      <c r="H871" s="40"/>
      <c r="I871" s="40"/>
      <c r="J871" s="11"/>
      <c r="K871" s="11"/>
    </row>
    <row r="872" spans="2:11" s="57" customFormat="1">
      <c r="B872" s="132"/>
      <c r="D872" s="5"/>
      <c r="E872" s="40"/>
      <c r="F872" s="40"/>
      <c r="G872" s="40"/>
      <c r="H872" s="40"/>
      <c r="I872" s="40"/>
      <c r="J872" s="11"/>
      <c r="K872" s="11"/>
    </row>
    <row r="873" spans="2:11" s="57" customFormat="1">
      <c r="B873" s="132"/>
      <c r="D873" s="5"/>
      <c r="E873" s="40"/>
      <c r="F873" s="40"/>
      <c r="G873" s="40"/>
      <c r="H873" s="40"/>
      <c r="I873" s="40"/>
      <c r="J873" s="11"/>
      <c r="K873" s="11"/>
    </row>
    <row r="874" spans="2:11" s="57" customFormat="1">
      <c r="B874" s="132"/>
      <c r="D874" s="5"/>
      <c r="E874" s="40"/>
      <c r="F874" s="40"/>
      <c r="G874" s="40"/>
      <c r="H874" s="40"/>
      <c r="I874" s="40"/>
      <c r="J874" s="11"/>
      <c r="K874" s="11"/>
    </row>
    <row r="875" spans="2:11" s="57" customFormat="1">
      <c r="B875" s="132"/>
      <c r="D875" s="5"/>
      <c r="E875" s="40"/>
      <c r="F875" s="40"/>
      <c r="G875" s="40"/>
      <c r="H875" s="40"/>
      <c r="I875" s="40"/>
      <c r="J875" s="11"/>
      <c r="K875" s="11"/>
    </row>
    <row r="876" spans="2:11" s="57" customFormat="1">
      <c r="B876" s="132"/>
      <c r="D876" s="5"/>
      <c r="E876" s="40"/>
      <c r="F876" s="40"/>
      <c r="G876" s="40"/>
      <c r="H876" s="40"/>
      <c r="I876" s="40"/>
      <c r="J876" s="11"/>
      <c r="K876" s="11"/>
    </row>
    <row r="877" spans="2:11" s="57" customFormat="1">
      <c r="B877" s="132"/>
      <c r="D877" s="5"/>
      <c r="E877" s="40"/>
      <c r="F877" s="40"/>
      <c r="G877" s="40"/>
      <c r="H877" s="40"/>
      <c r="I877" s="40"/>
      <c r="J877" s="11"/>
      <c r="K877" s="11"/>
    </row>
    <row r="878" spans="2:11" s="57" customFormat="1">
      <c r="B878" s="132"/>
      <c r="D878" s="5"/>
      <c r="E878" s="40"/>
      <c r="F878" s="40"/>
      <c r="G878" s="40"/>
      <c r="H878" s="40"/>
      <c r="I878" s="40"/>
      <c r="J878" s="11"/>
      <c r="K878" s="11"/>
    </row>
    <row r="879" spans="2:11" s="57" customFormat="1">
      <c r="B879" s="132"/>
      <c r="D879" s="5"/>
      <c r="E879" s="40"/>
      <c r="F879" s="40"/>
      <c r="G879" s="40"/>
      <c r="H879" s="40"/>
      <c r="I879" s="40"/>
      <c r="J879" s="11"/>
      <c r="K879" s="11"/>
    </row>
    <row r="880" spans="2:11" s="57" customFormat="1">
      <c r="B880" s="132"/>
      <c r="D880" s="5"/>
      <c r="E880" s="40"/>
      <c r="F880" s="40"/>
      <c r="G880" s="40"/>
      <c r="H880" s="40"/>
      <c r="I880" s="40"/>
      <c r="J880" s="11"/>
      <c r="K880" s="11"/>
    </row>
    <row r="881" spans="2:11" s="57" customFormat="1">
      <c r="B881" s="132"/>
      <c r="D881" s="5"/>
      <c r="E881" s="40"/>
      <c r="F881" s="40"/>
      <c r="G881" s="40"/>
      <c r="H881" s="40"/>
      <c r="I881" s="40"/>
      <c r="J881" s="11"/>
      <c r="K881" s="11"/>
    </row>
    <row r="882" spans="2:11" s="57" customFormat="1">
      <c r="B882" s="132"/>
      <c r="D882" s="5"/>
      <c r="E882" s="40"/>
      <c r="F882" s="40"/>
      <c r="G882" s="40"/>
      <c r="H882" s="40"/>
      <c r="I882" s="40"/>
      <c r="J882" s="11"/>
      <c r="K882" s="11"/>
    </row>
    <row r="883" spans="2:11" s="57" customFormat="1">
      <c r="B883" s="132"/>
      <c r="D883" s="5"/>
      <c r="E883" s="40"/>
      <c r="F883" s="40"/>
      <c r="G883" s="40"/>
      <c r="H883" s="40"/>
      <c r="I883" s="40"/>
      <c r="J883" s="11"/>
      <c r="K883" s="11"/>
    </row>
    <row r="884" spans="2:11" s="57" customFormat="1">
      <c r="B884" s="132"/>
      <c r="D884" s="5"/>
      <c r="E884" s="40"/>
      <c r="F884" s="40"/>
      <c r="G884" s="40"/>
      <c r="H884" s="40"/>
      <c r="I884" s="40"/>
      <c r="J884" s="11"/>
      <c r="K884" s="11"/>
    </row>
    <row r="885" spans="2:11" s="57" customFormat="1">
      <c r="B885" s="132"/>
      <c r="D885" s="5"/>
      <c r="E885" s="40"/>
      <c r="F885" s="40"/>
      <c r="G885" s="40"/>
      <c r="H885" s="40"/>
      <c r="I885" s="40"/>
      <c r="J885" s="11"/>
      <c r="K885" s="11"/>
    </row>
    <row r="886" spans="2:11" s="57" customFormat="1">
      <c r="B886" s="132"/>
      <c r="D886" s="5"/>
      <c r="E886" s="40"/>
      <c r="F886" s="40"/>
      <c r="G886" s="40"/>
      <c r="H886" s="40"/>
      <c r="I886" s="40"/>
      <c r="J886" s="11"/>
      <c r="K886" s="11"/>
    </row>
    <row r="887" spans="2:11" s="57" customFormat="1">
      <c r="B887" s="132"/>
      <c r="D887" s="5"/>
      <c r="E887" s="40"/>
      <c r="F887" s="40"/>
      <c r="G887" s="40"/>
      <c r="H887" s="40"/>
      <c r="I887" s="40"/>
      <c r="J887" s="11"/>
      <c r="K887" s="11"/>
    </row>
    <row r="888" spans="2:11" s="57" customFormat="1">
      <c r="B888" s="132"/>
      <c r="D888" s="5"/>
      <c r="E888" s="40"/>
      <c r="F888" s="40"/>
      <c r="G888" s="40"/>
      <c r="H888" s="40"/>
      <c r="I888" s="40"/>
      <c r="J888" s="11"/>
      <c r="K888" s="11"/>
    </row>
    <row r="889" spans="2:11" s="57" customFormat="1">
      <c r="B889" s="132"/>
      <c r="D889" s="5"/>
      <c r="E889" s="40"/>
      <c r="F889" s="40"/>
      <c r="G889" s="40"/>
      <c r="H889" s="40"/>
      <c r="I889" s="40"/>
      <c r="J889" s="11"/>
      <c r="K889" s="11"/>
    </row>
    <row r="890" spans="2:11" s="57" customFormat="1">
      <c r="B890" s="132"/>
      <c r="D890" s="5"/>
      <c r="E890" s="40"/>
      <c r="F890" s="40"/>
      <c r="G890" s="40"/>
      <c r="H890" s="40"/>
      <c r="I890" s="40"/>
      <c r="J890" s="11"/>
      <c r="K890" s="11"/>
    </row>
    <row r="891" spans="2:11" s="57" customFormat="1">
      <c r="B891" s="132"/>
      <c r="D891" s="5"/>
      <c r="E891" s="40"/>
      <c r="F891" s="40"/>
      <c r="G891" s="40"/>
      <c r="H891" s="40"/>
      <c r="I891" s="40"/>
      <c r="J891" s="11"/>
      <c r="K891" s="11"/>
    </row>
    <row r="892" spans="2:11" s="57" customFormat="1">
      <c r="B892" s="132"/>
      <c r="D892" s="5"/>
      <c r="E892" s="40"/>
      <c r="F892" s="40"/>
      <c r="G892" s="40"/>
      <c r="H892" s="40"/>
      <c r="I892" s="40"/>
      <c r="J892" s="11"/>
      <c r="K892" s="11"/>
    </row>
    <row r="893" spans="2:11" s="57" customFormat="1">
      <c r="B893" s="132"/>
      <c r="D893" s="5"/>
      <c r="E893" s="40"/>
      <c r="F893" s="40"/>
      <c r="G893" s="40"/>
      <c r="H893" s="40"/>
      <c r="I893" s="40"/>
      <c r="J893" s="11"/>
      <c r="K893" s="11"/>
    </row>
    <row r="894" spans="2:11" s="57" customFormat="1">
      <c r="B894" s="132"/>
      <c r="D894" s="5"/>
      <c r="E894" s="40"/>
      <c r="F894" s="40"/>
      <c r="G894" s="40"/>
      <c r="H894" s="40"/>
      <c r="I894" s="40"/>
      <c r="J894" s="11"/>
      <c r="K894" s="11"/>
    </row>
    <row r="895" spans="2:11" s="57" customFormat="1">
      <c r="B895" s="132"/>
      <c r="D895" s="5"/>
      <c r="E895" s="40"/>
      <c r="F895" s="40"/>
      <c r="G895" s="40"/>
      <c r="H895" s="40"/>
      <c r="I895" s="40"/>
      <c r="J895" s="11"/>
      <c r="K895" s="11"/>
    </row>
    <row r="896" spans="2:11" s="57" customFormat="1">
      <c r="B896" s="132"/>
      <c r="D896" s="5"/>
      <c r="E896" s="40"/>
      <c r="F896" s="40"/>
      <c r="G896" s="40"/>
      <c r="H896" s="40"/>
      <c r="I896" s="40"/>
      <c r="J896" s="11"/>
      <c r="K896" s="11"/>
    </row>
    <row r="897" spans="2:11" s="57" customFormat="1">
      <c r="B897" s="132"/>
      <c r="D897" s="5"/>
      <c r="E897" s="40"/>
      <c r="F897" s="40"/>
      <c r="G897" s="40"/>
      <c r="H897" s="40"/>
      <c r="I897" s="40"/>
      <c r="J897" s="11"/>
      <c r="K897" s="11"/>
    </row>
    <row r="898" spans="2:11" s="57" customFormat="1">
      <c r="B898" s="132"/>
      <c r="D898" s="5"/>
      <c r="E898" s="40"/>
      <c r="F898" s="40"/>
      <c r="G898" s="40"/>
      <c r="H898" s="40"/>
      <c r="I898" s="40"/>
      <c r="J898" s="11"/>
      <c r="K898" s="11"/>
    </row>
    <row r="899" spans="2:11" s="57" customFormat="1">
      <c r="B899" s="132"/>
      <c r="D899" s="5"/>
      <c r="E899" s="40"/>
      <c r="F899" s="40"/>
      <c r="G899" s="40"/>
      <c r="H899" s="40"/>
      <c r="I899" s="40"/>
      <c r="J899" s="11"/>
      <c r="K899" s="11"/>
    </row>
    <row r="900" spans="2:11" s="57" customFormat="1">
      <c r="B900" s="132"/>
      <c r="D900" s="5"/>
      <c r="E900" s="40"/>
      <c r="F900" s="40"/>
      <c r="G900" s="40"/>
      <c r="H900" s="40"/>
      <c r="I900" s="40"/>
      <c r="J900" s="11"/>
      <c r="K900" s="11"/>
    </row>
    <row r="901" spans="2:11" s="57" customFormat="1">
      <c r="B901" s="132"/>
      <c r="D901" s="5"/>
      <c r="E901" s="40"/>
      <c r="F901" s="40"/>
      <c r="G901" s="40"/>
      <c r="H901" s="40"/>
      <c r="I901" s="40"/>
      <c r="J901" s="11"/>
      <c r="K901" s="11"/>
    </row>
    <row r="902" spans="2:11" s="57" customFormat="1">
      <c r="B902" s="132"/>
      <c r="D902" s="5"/>
      <c r="E902" s="40"/>
      <c r="F902" s="40"/>
      <c r="G902" s="40"/>
      <c r="H902" s="40"/>
      <c r="I902" s="40"/>
      <c r="J902" s="11"/>
      <c r="K902" s="11"/>
    </row>
    <row r="903" spans="2:11" s="57" customFormat="1">
      <c r="B903" s="132"/>
      <c r="D903" s="5"/>
      <c r="E903" s="40"/>
      <c r="F903" s="40"/>
      <c r="G903" s="40"/>
      <c r="H903" s="40"/>
      <c r="I903" s="40"/>
      <c r="J903" s="11"/>
      <c r="K903" s="11"/>
    </row>
    <row r="904" spans="2:11" s="57" customFormat="1">
      <c r="B904" s="132"/>
      <c r="D904" s="5"/>
      <c r="E904" s="40"/>
      <c r="F904" s="40"/>
      <c r="G904" s="40"/>
      <c r="H904" s="40"/>
      <c r="I904" s="40"/>
      <c r="J904" s="11"/>
      <c r="K904" s="11"/>
    </row>
    <row r="905" spans="2:11" s="57" customFormat="1">
      <c r="B905" s="132"/>
      <c r="D905" s="5"/>
      <c r="E905" s="40"/>
      <c r="F905" s="40"/>
      <c r="G905" s="40"/>
      <c r="H905" s="40"/>
      <c r="I905" s="40"/>
      <c r="J905" s="11"/>
      <c r="K905" s="11"/>
    </row>
    <row r="906" spans="2:11" s="57" customFormat="1">
      <c r="B906" s="132"/>
      <c r="D906" s="5"/>
      <c r="E906" s="40"/>
      <c r="F906" s="40"/>
      <c r="G906" s="40"/>
      <c r="H906" s="40"/>
      <c r="I906" s="40"/>
      <c r="J906" s="11"/>
      <c r="K906" s="11"/>
    </row>
    <row r="907" spans="2:11" s="57" customFormat="1">
      <c r="B907" s="132"/>
      <c r="D907" s="5"/>
      <c r="E907" s="40"/>
      <c r="F907" s="40"/>
      <c r="G907" s="40"/>
      <c r="H907" s="40"/>
      <c r="I907" s="40"/>
      <c r="J907" s="11"/>
      <c r="K907" s="11"/>
    </row>
    <row r="908" spans="2:11" s="57" customFormat="1">
      <c r="B908" s="132"/>
      <c r="D908" s="5"/>
      <c r="E908" s="40"/>
      <c r="F908" s="40"/>
      <c r="G908" s="40"/>
      <c r="H908" s="40"/>
      <c r="I908" s="40"/>
      <c r="J908" s="11"/>
      <c r="K908" s="11"/>
    </row>
    <row r="909" spans="2:11" s="57" customFormat="1">
      <c r="B909" s="132"/>
      <c r="D909" s="5"/>
      <c r="E909" s="40"/>
      <c r="F909" s="40"/>
      <c r="G909" s="40"/>
      <c r="H909" s="40"/>
      <c r="I909" s="40"/>
      <c r="J909" s="11"/>
      <c r="K909" s="11"/>
    </row>
    <row r="910" spans="2:11" s="57" customFormat="1">
      <c r="B910" s="132"/>
      <c r="D910" s="5"/>
      <c r="E910" s="40"/>
      <c r="F910" s="40"/>
      <c r="G910" s="40"/>
      <c r="H910" s="40"/>
      <c r="I910" s="40"/>
      <c r="J910" s="11"/>
      <c r="K910" s="11"/>
    </row>
    <row r="911" spans="2:11" s="57" customFormat="1">
      <c r="B911" s="132"/>
      <c r="D911" s="5"/>
      <c r="E911" s="40"/>
      <c r="F911" s="40"/>
      <c r="G911" s="40"/>
      <c r="H911" s="40"/>
      <c r="I911" s="40"/>
      <c r="J911" s="11"/>
      <c r="K911" s="11"/>
    </row>
    <row r="912" spans="2:11" s="57" customFormat="1">
      <c r="B912" s="132"/>
      <c r="D912" s="5"/>
      <c r="E912" s="40"/>
      <c r="F912" s="40"/>
      <c r="G912" s="40"/>
      <c r="H912" s="40"/>
      <c r="I912" s="40"/>
      <c r="J912" s="11"/>
      <c r="K912" s="11"/>
    </row>
    <row r="913" spans="2:11" s="57" customFormat="1">
      <c r="B913" s="132"/>
      <c r="D913" s="5"/>
      <c r="E913" s="40"/>
      <c r="F913" s="40"/>
      <c r="G913" s="40"/>
      <c r="H913" s="40"/>
      <c r="I913" s="40"/>
      <c r="J913" s="11"/>
      <c r="K913" s="11"/>
    </row>
    <row r="914" spans="2:11" s="57" customFormat="1">
      <c r="B914" s="132"/>
      <c r="D914" s="5"/>
      <c r="E914" s="40"/>
      <c r="F914" s="40"/>
      <c r="G914" s="40"/>
      <c r="H914" s="40"/>
      <c r="I914" s="40"/>
      <c r="J914" s="11"/>
      <c r="K914" s="11"/>
    </row>
    <row r="915" spans="2:11" s="57" customFormat="1">
      <c r="B915" s="132"/>
      <c r="D915" s="5"/>
      <c r="E915" s="40"/>
      <c r="F915" s="40"/>
      <c r="G915" s="40"/>
      <c r="H915" s="40"/>
      <c r="I915" s="40"/>
      <c r="J915" s="11"/>
      <c r="K915" s="11"/>
    </row>
    <row r="916" spans="2:11" s="57" customFormat="1">
      <c r="B916" s="132"/>
      <c r="D916" s="5"/>
      <c r="E916" s="40"/>
      <c r="F916" s="40"/>
      <c r="G916" s="40"/>
      <c r="H916" s="40"/>
      <c r="I916" s="40"/>
      <c r="J916" s="11"/>
      <c r="K916" s="11"/>
    </row>
    <row r="917" spans="2:11" s="57" customFormat="1">
      <c r="B917" s="132"/>
      <c r="D917" s="5"/>
      <c r="E917" s="40"/>
      <c r="F917" s="40"/>
      <c r="G917" s="40"/>
      <c r="H917" s="40"/>
      <c r="I917" s="40"/>
      <c r="J917" s="11"/>
      <c r="K917" s="11"/>
    </row>
    <row r="918" spans="2:11" s="57" customFormat="1">
      <c r="B918" s="132"/>
      <c r="D918" s="5"/>
      <c r="E918" s="40"/>
      <c r="F918" s="40"/>
      <c r="G918" s="40"/>
      <c r="H918" s="40"/>
      <c r="I918" s="40"/>
      <c r="J918" s="11"/>
      <c r="K918" s="11"/>
    </row>
    <row r="919" spans="2:11" s="57" customFormat="1">
      <c r="B919" s="132"/>
      <c r="D919" s="5"/>
      <c r="E919" s="40"/>
      <c r="F919" s="40"/>
      <c r="G919" s="40"/>
      <c r="H919" s="40"/>
      <c r="I919" s="40"/>
      <c r="J919" s="11"/>
      <c r="K919" s="11"/>
    </row>
    <row r="920" spans="2:11" s="57" customFormat="1">
      <c r="B920" s="132"/>
      <c r="D920" s="5"/>
      <c r="E920" s="40"/>
      <c r="F920" s="40"/>
      <c r="G920" s="40"/>
      <c r="H920" s="40"/>
      <c r="I920" s="40"/>
      <c r="J920" s="11"/>
      <c r="K920" s="11"/>
    </row>
    <row r="921" spans="2:11" s="57" customFormat="1">
      <c r="B921" s="132"/>
      <c r="D921" s="5"/>
      <c r="E921" s="40"/>
      <c r="F921" s="40"/>
      <c r="G921" s="40"/>
      <c r="H921" s="40"/>
      <c r="I921" s="40"/>
      <c r="J921" s="11"/>
      <c r="K921" s="11"/>
    </row>
    <row r="922" spans="2:11" s="57" customFormat="1">
      <c r="B922" s="132"/>
      <c r="D922" s="5"/>
      <c r="E922" s="40"/>
      <c r="F922" s="40"/>
      <c r="G922" s="40"/>
      <c r="H922" s="40"/>
      <c r="I922" s="40"/>
      <c r="J922" s="11"/>
      <c r="K922" s="11"/>
    </row>
    <row r="923" spans="2:11" s="57" customFormat="1">
      <c r="B923" s="132"/>
      <c r="D923" s="5"/>
      <c r="E923" s="40"/>
      <c r="F923" s="40"/>
      <c r="G923" s="40"/>
      <c r="H923" s="40"/>
      <c r="I923" s="40"/>
      <c r="J923" s="11"/>
      <c r="K923" s="11"/>
    </row>
    <row r="924" spans="2:11" s="57" customFormat="1">
      <c r="B924" s="132"/>
      <c r="D924" s="5"/>
      <c r="E924" s="40"/>
      <c r="F924" s="40"/>
      <c r="G924" s="40"/>
      <c r="H924" s="40"/>
      <c r="I924" s="40"/>
      <c r="J924" s="11"/>
      <c r="K924" s="11"/>
    </row>
    <row r="925" spans="2:11" s="57" customFormat="1">
      <c r="B925" s="132"/>
      <c r="D925" s="5"/>
      <c r="E925" s="40"/>
      <c r="F925" s="40"/>
      <c r="G925" s="40"/>
      <c r="H925" s="40"/>
      <c r="I925" s="40"/>
      <c r="J925" s="11"/>
      <c r="K925" s="11"/>
    </row>
    <row r="926" spans="2:11" s="57" customFormat="1">
      <c r="B926" s="132"/>
      <c r="D926" s="5"/>
      <c r="E926" s="40"/>
      <c r="F926" s="40"/>
      <c r="G926" s="40"/>
      <c r="H926" s="40"/>
      <c r="I926" s="40"/>
      <c r="J926" s="11"/>
      <c r="K926" s="11"/>
    </row>
    <row r="927" spans="2:11" s="57" customFormat="1">
      <c r="B927" s="132"/>
      <c r="D927" s="5"/>
      <c r="E927" s="40"/>
      <c r="F927" s="40"/>
      <c r="G927" s="40"/>
      <c r="H927" s="40"/>
      <c r="I927" s="40"/>
      <c r="J927" s="11"/>
      <c r="K927" s="11"/>
    </row>
    <row r="928" spans="2:11" s="57" customFormat="1">
      <c r="B928" s="132"/>
      <c r="D928" s="5"/>
      <c r="E928" s="40"/>
      <c r="F928" s="40"/>
      <c r="G928" s="40"/>
      <c r="H928" s="40"/>
      <c r="I928" s="40"/>
      <c r="J928" s="11"/>
      <c r="K928" s="11"/>
    </row>
    <row r="929" spans="2:11" s="57" customFormat="1">
      <c r="B929" s="132"/>
      <c r="D929" s="5"/>
      <c r="E929" s="40"/>
      <c r="F929" s="40"/>
      <c r="G929" s="40"/>
      <c r="H929" s="40"/>
      <c r="I929" s="40"/>
      <c r="J929" s="11"/>
      <c r="K929" s="11"/>
    </row>
    <row r="930" spans="2:11" s="57" customFormat="1">
      <c r="B930" s="132"/>
      <c r="D930" s="5"/>
      <c r="E930" s="40"/>
      <c r="F930" s="40"/>
      <c r="G930" s="40"/>
      <c r="H930" s="40"/>
      <c r="I930" s="40"/>
      <c r="J930" s="11"/>
      <c r="K930" s="11"/>
    </row>
    <row r="931" spans="2:11" s="57" customFormat="1">
      <c r="B931" s="132"/>
      <c r="D931" s="5"/>
      <c r="E931" s="40"/>
      <c r="F931" s="40"/>
      <c r="G931" s="40"/>
      <c r="H931" s="40"/>
      <c r="I931" s="40"/>
      <c r="J931" s="11"/>
      <c r="K931" s="11"/>
    </row>
    <row r="932" spans="2:11" s="57" customFormat="1">
      <c r="B932" s="132"/>
      <c r="D932" s="5"/>
      <c r="E932" s="40"/>
      <c r="F932" s="40"/>
      <c r="G932" s="40"/>
      <c r="H932" s="40"/>
      <c r="I932" s="40"/>
      <c r="J932" s="11"/>
      <c r="K932" s="11"/>
    </row>
    <row r="933" spans="2:11" s="57" customFormat="1">
      <c r="B933" s="132"/>
      <c r="D933" s="5"/>
      <c r="E933" s="40"/>
      <c r="F933" s="40"/>
      <c r="G933" s="40"/>
      <c r="H933" s="40"/>
      <c r="I933" s="40"/>
      <c r="J933" s="11"/>
      <c r="K933" s="11"/>
    </row>
    <row r="934" spans="2:11" s="57" customFormat="1">
      <c r="B934" s="132"/>
      <c r="D934" s="5"/>
      <c r="E934" s="40"/>
      <c r="F934" s="40"/>
      <c r="G934" s="40"/>
      <c r="H934" s="40"/>
      <c r="I934" s="40"/>
      <c r="J934" s="11"/>
      <c r="K934" s="11"/>
    </row>
    <row r="935" spans="2:11" s="57" customFormat="1">
      <c r="B935" s="132"/>
      <c r="D935" s="5"/>
      <c r="E935" s="40"/>
      <c r="F935" s="40"/>
      <c r="G935" s="40"/>
      <c r="H935" s="40"/>
      <c r="I935" s="40"/>
      <c r="J935" s="11"/>
      <c r="K935" s="11"/>
    </row>
    <row r="936" spans="2:11" s="57" customFormat="1">
      <c r="B936" s="132"/>
      <c r="D936" s="5"/>
      <c r="E936" s="40"/>
      <c r="F936" s="40"/>
      <c r="G936" s="40"/>
      <c r="H936" s="40"/>
      <c r="I936" s="40"/>
      <c r="J936" s="11"/>
      <c r="K936" s="11"/>
    </row>
    <row r="937" spans="2:11" s="57" customFormat="1">
      <c r="B937" s="132"/>
      <c r="D937" s="5"/>
      <c r="E937" s="40"/>
      <c r="F937" s="40"/>
      <c r="G937" s="40"/>
      <c r="H937" s="40"/>
      <c r="I937" s="40"/>
      <c r="J937" s="11"/>
      <c r="K937" s="11"/>
    </row>
    <row r="938" spans="2:11" s="57" customFormat="1">
      <c r="B938" s="132"/>
      <c r="D938" s="5"/>
      <c r="E938" s="40"/>
      <c r="F938" s="40"/>
      <c r="G938" s="40"/>
      <c r="H938" s="40"/>
      <c r="I938" s="40"/>
      <c r="J938" s="11"/>
      <c r="K938" s="11"/>
    </row>
    <row r="939" spans="2:11" s="57" customFormat="1">
      <c r="B939" s="132"/>
      <c r="D939" s="5"/>
      <c r="E939" s="40"/>
      <c r="F939" s="40"/>
      <c r="G939" s="40"/>
      <c r="H939" s="40"/>
      <c r="I939" s="40"/>
      <c r="J939" s="11"/>
      <c r="K939" s="11"/>
    </row>
    <row r="940" spans="2:11" s="57" customFormat="1">
      <c r="B940" s="132"/>
      <c r="D940" s="5"/>
      <c r="E940" s="40"/>
      <c r="F940" s="40"/>
      <c r="G940" s="40"/>
      <c r="H940" s="40"/>
      <c r="I940" s="40"/>
      <c r="J940" s="11"/>
      <c r="K940" s="11"/>
    </row>
    <row r="941" spans="2:11" s="57" customFormat="1">
      <c r="B941" s="132"/>
      <c r="D941" s="5"/>
      <c r="E941" s="40"/>
      <c r="F941" s="40"/>
      <c r="G941" s="40"/>
      <c r="H941" s="40"/>
      <c r="I941" s="40"/>
      <c r="J941" s="11"/>
      <c r="K941" s="11"/>
    </row>
    <row r="942" spans="2:11" s="57" customFormat="1">
      <c r="B942" s="132"/>
      <c r="D942" s="5"/>
      <c r="E942" s="40"/>
      <c r="F942" s="40"/>
      <c r="G942" s="40"/>
      <c r="H942" s="40"/>
      <c r="I942" s="40"/>
      <c r="J942" s="11"/>
      <c r="K942" s="11"/>
    </row>
    <row r="943" spans="2:11" s="57" customFormat="1">
      <c r="B943" s="132"/>
      <c r="D943" s="5"/>
      <c r="E943" s="40"/>
      <c r="F943" s="40"/>
      <c r="G943" s="40"/>
      <c r="H943" s="40"/>
      <c r="I943" s="40"/>
      <c r="J943" s="11"/>
      <c r="K943" s="11"/>
    </row>
    <row r="944" spans="2:11" s="57" customFormat="1">
      <c r="B944" s="132"/>
      <c r="D944" s="5"/>
      <c r="E944" s="40"/>
      <c r="F944" s="40"/>
      <c r="G944" s="40"/>
      <c r="H944" s="40"/>
      <c r="I944" s="40"/>
      <c r="J944" s="11"/>
      <c r="K944" s="11"/>
    </row>
    <row r="945" spans="2:11" s="57" customFormat="1">
      <c r="B945" s="132"/>
      <c r="D945" s="5"/>
      <c r="E945" s="40"/>
      <c r="F945" s="40"/>
      <c r="G945" s="40"/>
      <c r="H945" s="40"/>
      <c r="I945" s="40"/>
      <c r="J945" s="11"/>
      <c r="K945" s="11"/>
    </row>
    <row r="946" spans="2:11" s="57" customFormat="1">
      <c r="B946" s="132"/>
      <c r="D946" s="5"/>
      <c r="E946" s="40"/>
      <c r="F946" s="40"/>
      <c r="G946" s="40"/>
      <c r="H946" s="40"/>
      <c r="I946" s="40"/>
      <c r="J946" s="11"/>
      <c r="K946" s="11"/>
    </row>
    <row r="947" spans="2:11" s="57" customFormat="1">
      <c r="B947" s="132"/>
      <c r="D947" s="5"/>
      <c r="E947" s="40"/>
      <c r="F947" s="40"/>
      <c r="G947" s="40"/>
      <c r="H947" s="40"/>
      <c r="I947" s="40"/>
      <c r="J947" s="11"/>
      <c r="K947" s="11"/>
    </row>
    <row r="948" spans="2:11" s="57" customFormat="1">
      <c r="B948" s="132"/>
      <c r="D948" s="5"/>
      <c r="E948" s="40"/>
      <c r="F948" s="40"/>
      <c r="G948" s="40"/>
      <c r="H948" s="40"/>
      <c r="I948" s="40"/>
      <c r="J948" s="11"/>
      <c r="K948" s="11"/>
    </row>
    <row r="949" spans="2:11" s="57" customFormat="1">
      <c r="B949" s="132"/>
      <c r="D949" s="5"/>
      <c r="E949" s="40"/>
      <c r="F949" s="40"/>
      <c r="G949" s="40"/>
      <c r="H949" s="40"/>
      <c r="I949" s="40"/>
      <c r="J949" s="11"/>
      <c r="K949" s="11"/>
    </row>
    <row r="950" spans="2:11" s="57" customFormat="1">
      <c r="B950" s="132"/>
      <c r="D950" s="5"/>
      <c r="E950" s="40"/>
      <c r="F950" s="40"/>
      <c r="G950" s="40"/>
      <c r="H950" s="40"/>
      <c r="I950" s="40"/>
      <c r="J950" s="11"/>
      <c r="K950" s="11"/>
    </row>
    <row r="951" spans="2:11" s="57" customFormat="1">
      <c r="B951" s="132"/>
      <c r="D951" s="5"/>
      <c r="E951" s="40"/>
      <c r="F951" s="40"/>
      <c r="G951" s="40"/>
      <c r="H951" s="40"/>
      <c r="I951" s="40"/>
      <c r="J951" s="11"/>
      <c r="K951" s="11"/>
    </row>
    <row r="952" spans="2:11" s="57" customFormat="1">
      <c r="B952" s="132"/>
      <c r="D952" s="5"/>
      <c r="E952" s="40"/>
      <c r="F952" s="40"/>
      <c r="G952" s="40"/>
      <c r="H952" s="40"/>
      <c r="I952" s="40"/>
      <c r="J952" s="11"/>
      <c r="K952" s="11"/>
    </row>
    <row r="953" spans="2:11" s="57" customFormat="1">
      <c r="B953" s="132"/>
      <c r="D953" s="5"/>
      <c r="E953" s="40"/>
      <c r="F953" s="40"/>
      <c r="G953" s="40"/>
      <c r="H953" s="40"/>
      <c r="I953" s="40"/>
      <c r="J953" s="11"/>
      <c r="K953" s="11"/>
    </row>
    <row r="954" spans="2:11" s="57" customFormat="1">
      <c r="B954" s="132"/>
      <c r="D954" s="5"/>
      <c r="E954" s="40"/>
      <c r="F954" s="40"/>
      <c r="G954" s="40"/>
      <c r="H954" s="40"/>
      <c r="I954" s="40"/>
      <c r="J954" s="11"/>
      <c r="K954" s="11"/>
    </row>
    <row r="955" spans="2:11" s="57" customFormat="1">
      <c r="B955" s="132"/>
      <c r="D955" s="5"/>
      <c r="E955" s="40"/>
      <c r="F955" s="40"/>
      <c r="G955" s="40"/>
      <c r="H955" s="40"/>
      <c r="I955" s="40"/>
      <c r="J955" s="11"/>
      <c r="K955" s="11"/>
    </row>
    <row r="956" spans="2:11" s="57" customFormat="1">
      <c r="B956" s="132"/>
      <c r="D956" s="5"/>
      <c r="E956" s="40"/>
      <c r="F956" s="40"/>
      <c r="G956" s="40"/>
      <c r="H956" s="40"/>
      <c r="I956" s="40"/>
      <c r="J956" s="11"/>
      <c r="K956" s="11"/>
    </row>
    <row r="957" spans="2:11" s="57" customFormat="1">
      <c r="B957" s="132"/>
      <c r="D957" s="5"/>
      <c r="E957" s="40"/>
      <c r="F957" s="40"/>
      <c r="G957" s="40"/>
      <c r="H957" s="40"/>
      <c r="I957" s="40"/>
      <c r="J957" s="11"/>
      <c r="K957" s="11"/>
    </row>
    <row r="958" spans="2:11" s="57" customFormat="1">
      <c r="B958" s="132"/>
      <c r="D958" s="5"/>
      <c r="E958" s="40"/>
      <c r="F958" s="40"/>
      <c r="G958" s="40"/>
      <c r="H958" s="40"/>
      <c r="I958" s="40"/>
      <c r="J958" s="11"/>
      <c r="K958" s="11"/>
    </row>
    <row r="959" spans="2:11" s="57" customFormat="1">
      <c r="B959" s="132"/>
      <c r="D959" s="5"/>
      <c r="E959" s="40"/>
      <c r="F959" s="40"/>
      <c r="G959" s="40"/>
      <c r="H959" s="40"/>
      <c r="I959" s="40"/>
      <c r="J959" s="11"/>
      <c r="K959" s="11"/>
    </row>
    <row r="960" spans="2:11" s="57" customFormat="1">
      <c r="B960" s="132"/>
      <c r="D960" s="5"/>
      <c r="E960" s="40"/>
      <c r="F960" s="40"/>
      <c r="G960" s="40"/>
      <c r="H960" s="40"/>
      <c r="I960" s="40"/>
      <c r="J960" s="11"/>
      <c r="K960" s="11"/>
    </row>
    <row r="961" spans="2:11" s="57" customFormat="1">
      <c r="B961" s="132"/>
      <c r="D961" s="5"/>
      <c r="E961" s="40"/>
      <c r="F961" s="40"/>
      <c r="G961" s="40"/>
      <c r="H961" s="40"/>
      <c r="I961" s="40"/>
      <c r="J961" s="11"/>
      <c r="K961" s="11"/>
    </row>
    <row r="962" spans="2:11" s="57" customFormat="1">
      <c r="B962" s="132"/>
      <c r="D962" s="5"/>
      <c r="E962" s="40"/>
      <c r="F962" s="40"/>
      <c r="G962" s="40"/>
      <c r="H962" s="40"/>
      <c r="I962" s="40"/>
      <c r="J962" s="11"/>
      <c r="K962" s="11"/>
    </row>
    <row r="963" spans="2:11" s="57" customFormat="1">
      <c r="B963" s="132"/>
      <c r="D963" s="5"/>
      <c r="E963" s="40"/>
      <c r="F963" s="40"/>
      <c r="G963" s="40"/>
      <c r="H963" s="40"/>
      <c r="I963" s="40"/>
      <c r="J963" s="11"/>
      <c r="K963" s="11"/>
    </row>
    <row r="964" spans="2:11" s="57" customFormat="1">
      <c r="B964" s="132"/>
      <c r="D964" s="5"/>
      <c r="E964" s="40"/>
      <c r="F964" s="40"/>
      <c r="G964" s="40"/>
      <c r="H964" s="40"/>
      <c r="I964" s="40"/>
      <c r="J964" s="11"/>
      <c r="K964" s="11"/>
    </row>
    <row r="965" spans="2:11" s="57" customFormat="1">
      <c r="B965" s="132"/>
      <c r="D965" s="5"/>
      <c r="E965" s="40"/>
      <c r="F965" s="40"/>
      <c r="G965" s="40"/>
      <c r="H965" s="40"/>
      <c r="I965" s="40"/>
      <c r="J965" s="11"/>
      <c r="K965" s="11"/>
    </row>
    <row r="966" spans="2:11" s="57" customFormat="1">
      <c r="B966" s="132"/>
      <c r="D966" s="5"/>
      <c r="E966" s="40"/>
      <c r="F966" s="40"/>
      <c r="G966" s="40"/>
      <c r="H966" s="40"/>
      <c r="I966" s="40"/>
      <c r="J966" s="11"/>
      <c r="K966" s="11"/>
    </row>
    <row r="967" spans="2:11" s="57" customFormat="1">
      <c r="B967" s="132"/>
      <c r="D967" s="5"/>
      <c r="E967" s="40"/>
      <c r="F967" s="40"/>
      <c r="G967" s="40"/>
      <c r="H967" s="40"/>
      <c r="I967" s="40"/>
      <c r="J967" s="11"/>
      <c r="K967" s="11"/>
    </row>
    <row r="968" spans="2:11" s="57" customFormat="1">
      <c r="B968" s="132"/>
      <c r="D968" s="5"/>
      <c r="E968" s="40"/>
      <c r="F968" s="40"/>
      <c r="G968" s="40"/>
      <c r="H968" s="40"/>
      <c r="I968" s="40"/>
      <c r="J968" s="11"/>
      <c r="K968" s="11"/>
    </row>
    <row r="969" spans="2:11" s="57" customFormat="1">
      <c r="B969" s="132"/>
      <c r="D969" s="5"/>
      <c r="E969" s="40"/>
      <c r="F969" s="40"/>
      <c r="G969" s="40"/>
      <c r="H969" s="40"/>
      <c r="I969" s="40"/>
      <c r="J969" s="11"/>
      <c r="K969" s="11"/>
    </row>
    <row r="970" spans="2:11" s="57" customFormat="1">
      <c r="B970" s="132"/>
      <c r="D970" s="5"/>
      <c r="E970" s="40"/>
      <c r="F970" s="40"/>
      <c r="G970" s="40"/>
      <c r="H970" s="40"/>
      <c r="I970" s="40"/>
      <c r="J970" s="11"/>
      <c r="K970" s="11"/>
    </row>
    <row r="971" spans="2:11" s="57" customFormat="1">
      <c r="B971" s="132"/>
      <c r="D971" s="5"/>
      <c r="E971" s="40"/>
      <c r="F971" s="40"/>
      <c r="G971" s="40"/>
      <c r="H971" s="40"/>
      <c r="I971" s="40"/>
      <c r="J971" s="11"/>
      <c r="K971" s="11"/>
    </row>
    <row r="972" spans="2:11" s="57" customFormat="1">
      <c r="B972" s="132"/>
      <c r="D972" s="5"/>
      <c r="E972" s="40"/>
      <c r="F972" s="40"/>
      <c r="G972" s="40"/>
      <c r="H972" s="40"/>
      <c r="I972" s="40"/>
      <c r="J972" s="11"/>
      <c r="K972" s="11"/>
    </row>
    <row r="973" spans="2:11" s="57" customFormat="1">
      <c r="B973" s="132"/>
      <c r="D973" s="5"/>
      <c r="E973" s="40"/>
      <c r="F973" s="40"/>
      <c r="G973" s="40"/>
      <c r="H973" s="40"/>
      <c r="I973" s="40"/>
      <c r="J973" s="11"/>
      <c r="K973" s="11"/>
    </row>
    <row r="974" spans="2:11" s="57" customFormat="1">
      <c r="B974" s="132"/>
      <c r="D974" s="5"/>
      <c r="E974" s="40"/>
      <c r="F974" s="40"/>
      <c r="G974" s="40"/>
      <c r="H974" s="40"/>
      <c r="I974" s="40"/>
      <c r="J974" s="11"/>
      <c r="K974" s="11"/>
    </row>
    <row r="975" spans="2:11" s="57" customFormat="1">
      <c r="B975" s="132"/>
      <c r="D975" s="5"/>
      <c r="E975" s="40"/>
      <c r="F975" s="40"/>
      <c r="G975" s="40"/>
      <c r="H975" s="40"/>
      <c r="I975" s="40"/>
      <c r="J975" s="11"/>
      <c r="K975" s="11"/>
    </row>
    <row r="976" spans="2:11" s="57" customFormat="1">
      <c r="B976" s="132"/>
      <c r="D976" s="5"/>
      <c r="E976" s="40"/>
      <c r="F976" s="40"/>
      <c r="G976" s="40"/>
      <c r="H976" s="40"/>
      <c r="I976" s="40"/>
      <c r="J976" s="11"/>
      <c r="K976" s="11"/>
    </row>
  </sheetData>
  <autoFilter ref="A2:K32" xr:uid="{00000000-0001-0000-1E00-000000000000}"/>
  <mergeCells count="1">
    <mergeCell ref="D1:H1"/>
  </mergeCells>
  <phoneticPr fontId="51" type="noConversion"/>
  <conditionalFormatting sqref="J33:K33 J42:K98">
    <cfRule type="containsBlanks" dxfId="98" priority="41">
      <formula>LEN(TRIM(J33))=0</formula>
    </cfRule>
    <cfRule type="cellIs" dxfId="97" priority="42" operator="equal">
      <formula>0</formula>
    </cfRule>
    <cfRule type="cellIs" dxfId="96" priority="43" operator="equal">
      <formula>1</formula>
    </cfRule>
    <cfRule type="cellIs" dxfId="95" priority="44" operator="equal">
      <formula>2</formula>
    </cfRule>
    <cfRule type="cellIs" dxfId="94" priority="45" operator="equal">
      <formula>3</formula>
    </cfRule>
  </conditionalFormatting>
  <dataValidations count="1">
    <dataValidation type="list" allowBlank="1" showInputMessage="1" showErrorMessage="1" sqref="E3:G20 E26:G28" xr:uid="{00000000-0002-0000-1E00-000000000000}">
      <formula1>"X,N/A"</formula1>
    </dataValidation>
  </dataValidations>
  <hyperlinks>
    <hyperlink ref="A1" location="'Table of Contents'!A1" display="Table of Contents" xr:uid="{00000000-0004-0000-1E00-000000000000}"/>
  </hyperlinks>
  <printOptions gridLines="1"/>
  <pageMargins left="0.15" right="0.15" top="0.2" bottom="0.2" header="0.3" footer="0.3"/>
  <pageSetup scale="87"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K86"/>
  <sheetViews>
    <sheetView zoomScaleNormal="100" workbookViewId="0">
      <pane ySplit="2" topLeftCell="A3" activePane="bottomLeft" state="frozen"/>
      <selection pane="bottomLeft" activeCell="A2" sqref="A2"/>
      <selection activeCell="B13" sqref="B13:I13"/>
    </sheetView>
  </sheetViews>
  <sheetFormatPr defaultColWidth="8.5703125" defaultRowHeight="14.45"/>
  <cols>
    <col min="1" max="1" width="16.140625" style="57" bestFit="1" customWidth="1"/>
    <col min="2" max="2" width="16.140625" style="57" customWidth="1"/>
    <col min="3" max="3" width="58.5703125" style="109" customWidth="1"/>
    <col min="4" max="4" width="3.5703125" style="5" customWidth="1"/>
    <col min="5" max="7" width="3.5703125" style="11" customWidth="1"/>
    <col min="8" max="8" width="8.42578125" style="11" customWidth="1"/>
    <col min="9" max="9" width="22.5703125" style="5" customWidth="1"/>
    <col min="10" max="11" width="3.5703125" style="11" customWidth="1"/>
    <col min="12" max="16384" width="8.5703125" style="40"/>
  </cols>
  <sheetData>
    <row r="1" spans="1:11" ht="15" customHeight="1">
      <c r="A1" s="76" t="s">
        <v>1</v>
      </c>
      <c r="B1" s="76"/>
      <c r="C1" s="119"/>
      <c r="D1" s="324" t="s">
        <v>408</v>
      </c>
      <c r="E1" s="325"/>
      <c r="F1" s="325"/>
      <c r="G1" s="325"/>
      <c r="H1" s="326"/>
      <c r="I1" s="4"/>
      <c r="J1" s="140"/>
      <c r="K1" s="140"/>
    </row>
    <row r="2" spans="1:11" ht="56.45">
      <c r="A2" s="61" t="e">
        <f ca="1">(MID(CELL("filename",A1),FIND("]",CELL("filename",A1))+1,256))&amp;CHAR(10)&amp;"Requirement ID"&amp;CHAR(10)&amp;"   [Total:  "&amp;COUNTA($K3:$K99)&amp;"]"</f>
        <v>#VALUE!</v>
      </c>
      <c r="B2" s="61" t="s">
        <v>1247</v>
      </c>
      <c r="C2" s="61" t="s">
        <v>119</v>
      </c>
      <c r="D2" s="65" t="s">
        <v>409</v>
      </c>
      <c r="E2" s="63" t="s">
        <v>8</v>
      </c>
      <c r="F2" s="63" t="s">
        <v>9</v>
      </c>
      <c r="G2" s="63" t="s">
        <v>10</v>
      </c>
      <c r="H2" s="68" t="s">
        <v>410</v>
      </c>
      <c r="I2" s="62" t="s">
        <v>12</v>
      </c>
      <c r="J2" s="78" t="s">
        <v>13</v>
      </c>
      <c r="K2" s="78" t="s">
        <v>14</v>
      </c>
    </row>
    <row r="3" spans="1:11" ht="29.1">
      <c r="A3" s="10" t="s">
        <v>1248</v>
      </c>
      <c r="B3" s="10" t="s">
        <v>213</v>
      </c>
      <c r="C3" s="289" t="s">
        <v>1249</v>
      </c>
      <c r="D3" s="106"/>
      <c r="E3" s="9"/>
      <c r="F3" s="9"/>
      <c r="G3" s="9"/>
      <c r="H3" s="9"/>
      <c r="I3" s="3"/>
      <c r="J3" s="10"/>
      <c r="K3" s="10">
        <v>1</v>
      </c>
    </row>
    <row r="4" spans="1:11" ht="48.75" customHeight="1">
      <c r="A4" s="10" t="s">
        <v>1250</v>
      </c>
      <c r="B4" s="10" t="s">
        <v>213</v>
      </c>
      <c r="C4" s="289" t="s">
        <v>1251</v>
      </c>
      <c r="D4" s="106"/>
      <c r="E4" s="9"/>
      <c r="F4" s="9"/>
      <c r="G4" s="9"/>
      <c r="H4" s="9"/>
      <c r="I4" s="3"/>
      <c r="J4" s="10" t="s">
        <v>36</v>
      </c>
      <c r="K4" s="10">
        <v>1</v>
      </c>
    </row>
    <row r="5" spans="1:11" ht="29.1">
      <c r="A5" s="10" t="s">
        <v>1252</v>
      </c>
      <c r="B5" s="10" t="s">
        <v>213</v>
      </c>
      <c r="C5" s="6" t="s">
        <v>1253</v>
      </c>
      <c r="D5" s="106"/>
      <c r="E5" s="9"/>
      <c r="F5" s="9"/>
      <c r="G5" s="9"/>
      <c r="H5" s="9"/>
      <c r="I5" s="3"/>
      <c r="J5" s="10"/>
      <c r="K5" s="10">
        <v>1</v>
      </c>
    </row>
    <row r="6" spans="1:11" ht="29.1">
      <c r="A6" s="10" t="s">
        <v>1254</v>
      </c>
      <c r="B6" s="10" t="s">
        <v>213</v>
      </c>
      <c r="C6" s="6" t="s">
        <v>1255</v>
      </c>
      <c r="D6" s="106"/>
      <c r="E6" s="9"/>
      <c r="F6" s="9"/>
      <c r="G6" s="9"/>
      <c r="H6" s="9"/>
      <c r="I6" s="3"/>
      <c r="J6" s="10"/>
      <c r="K6" s="10">
        <v>1</v>
      </c>
    </row>
    <row r="7" spans="1:11" ht="29.1">
      <c r="A7" s="10" t="s">
        <v>1256</v>
      </c>
      <c r="B7" s="10" t="s">
        <v>213</v>
      </c>
      <c r="C7" s="6" t="s">
        <v>1257</v>
      </c>
      <c r="D7" s="106"/>
      <c r="E7" s="9"/>
      <c r="F7" s="9"/>
      <c r="G7" s="9"/>
      <c r="H7" s="9"/>
      <c r="I7" s="3"/>
      <c r="J7" s="10"/>
      <c r="K7" s="10">
        <v>1</v>
      </c>
    </row>
    <row r="8" spans="1:11" ht="29.1">
      <c r="A8" s="10" t="s">
        <v>1258</v>
      </c>
      <c r="B8" s="10" t="s">
        <v>213</v>
      </c>
      <c r="C8" s="6" t="s">
        <v>1259</v>
      </c>
      <c r="D8" s="106"/>
      <c r="E8" s="9"/>
      <c r="F8" s="9"/>
      <c r="G8" s="9"/>
      <c r="H8" s="9"/>
      <c r="I8" s="3"/>
      <c r="J8" s="10"/>
      <c r="K8" s="10">
        <v>1</v>
      </c>
    </row>
    <row r="9" spans="1:11" ht="51.75" customHeight="1">
      <c r="A9" s="10" t="s">
        <v>1260</v>
      </c>
      <c r="B9" s="10" t="s">
        <v>1261</v>
      </c>
      <c r="C9" s="289" t="s">
        <v>1262</v>
      </c>
      <c r="D9" s="106"/>
      <c r="E9" s="9"/>
      <c r="F9" s="9"/>
      <c r="G9" s="9"/>
      <c r="H9" s="9"/>
      <c r="I9" s="3"/>
      <c r="J9" s="10"/>
      <c r="K9" s="10">
        <v>1</v>
      </c>
    </row>
    <row r="10" spans="1:11" ht="29.1">
      <c r="A10" s="10" t="s">
        <v>1263</v>
      </c>
      <c r="B10" s="10" t="s">
        <v>1261</v>
      </c>
      <c r="C10" s="289" t="s">
        <v>1264</v>
      </c>
      <c r="D10" s="106"/>
      <c r="E10" s="9"/>
      <c r="F10" s="9"/>
      <c r="G10" s="9"/>
      <c r="H10" s="9"/>
      <c r="I10" s="3"/>
      <c r="J10" s="10"/>
      <c r="K10" s="10">
        <v>1</v>
      </c>
    </row>
    <row r="11" spans="1:11" ht="48" customHeight="1">
      <c r="A11" s="10" t="s">
        <v>1265</v>
      </c>
      <c r="B11" s="10" t="s">
        <v>1261</v>
      </c>
      <c r="C11" s="289" t="s">
        <v>1266</v>
      </c>
      <c r="D11" s="106"/>
      <c r="E11" s="9"/>
      <c r="F11" s="9"/>
      <c r="G11" s="9"/>
      <c r="H11" s="9"/>
      <c r="I11" s="3"/>
      <c r="J11" s="10"/>
      <c r="K11" s="10">
        <v>1</v>
      </c>
    </row>
    <row r="12" spans="1:11" ht="43.5">
      <c r="A12" s="10" t="s">
        <v>1267</v>
      </c>
      <c r="B12" s="10" t="s">
        <v>1261</v>
      </c>
      <c r="C12" s="289" t="s">
        <v>1268</v>
      </c>
      <c r="D12" s="106"/>
      <c r="E12" s="9"/>
      <c r="F12" s="9"/>
      <c r="G12" s="9"/>
      <c r="H12" s="9"/>
      <c r="I12" s="3"/>
      <c r="J12" s="10"/>
      <c r="K12" s="10">
        <v>1</v>
      </c>
    </row>
    <row r="13" spans="1:11" ht="43.5">
      <c r="A13" s="10" t="s">
        <v>1269</v>
      </c>
      <c r="B13" s="10" t="s">
        <v>1261</v>
      </c>
      <c r="C13" s="289" t="s">
        <v>1270</v>
      </c>
      <c r="D13" s="106"/>
      <c r="E13" s="9"/>
      <c r="F13" s="9"/>
      <c r="G13" s="9"/>
      <c r="H13" s="9"/>
      <c r="I13" s="3"/>
      <c r="J13" s="10"/>
      <c r="K13" s="10">
        <v>1</v>
      </c>
    </row>
    <row r="14" spans="1:11" ht="29.1">
      <c r="A14" s="10" t="s">
        <v>1271</v>
      </c>
      <c r="B14" s="10" t="s">
        <v>1261</v>
      </c>
      <c r="C14" s="289" t="s">
        <v>1272</v>
      </c>
      <c r="D14" s="106"/>
      <c r="E14" s="9"/>
      <c r="F14" s="9"/>
      <c r="G14" s="9"/>
      <c r="H14" s="9"/>
      <c r="I14" s="3"/>
      <c r="J14" s="10"/>
      <c r="K14" s="10">
        <v>1</v>
      </c>
    </row>
    <row r="15" spans="1:11" ht="43.5">
      <c r="A15" s="10" t="s">
        <v>1273</v>
      </c>
      <c r="B15" s="10" t="s">
        <v>1261</v>
      </c>
      <c r="C15" s="289" t="s">
        <v>1274</v>
      </c>
      <c r="D15" s="106"/>
      <c r="E15" s="9"/>
      <c r="F15" s="9"/>
      <c r="G15" s="9"/>
      <c r="H15" s="9"/>
      <c r="I15" s="3"/>
      <c r="J15" s="10"/>
      <c r="K15" s="10">
        <v>3</v>
      </c>
    </row>
    <row r="16" spans="1:11" ht="43.5">
      <c r="A16" s="10" t="s">
        <v>1275</v>
      </c>
      <c r="B16" s="10" t="s">
        <v>1276</v>
      </c>
      <c r="C16" s="289" t="s">
        <v>1277</v>
      </c>
      <c r="D16" s="106"/>
      <c r="E16" s="9"/>
      <c r="F16" s="9"/>
      <c r="G16" s="9"/>
      <c r="H16" s="9"/>
      <c r="I16" s="3"/>
      <c r="J16" s="10"/>
      <c r="K16" s="10">
        <v>1</v>
      </c>
    </row>
    <row r="17" spans="1:11" ht="29.1">
      <c r="A17" s="10" t="s">
        <v>1278</v>
      </c>
      <c r="B17" s="10" t="s">
        <v>1276</v>
      </c>
      <c r="C17" s="289" t="s">
        <v>1279</v>
      </c>
      <c r="D17" s="106"/>
      <c r="E17" s="9"/>
      <c r="F17" s="9"/>
      <c r="G17" s="9"/>
      <c r="H17" s="9"/>
      <c r="I17" s="3"/>
      <c r="J17" s="10"/>
      <c r="K17" s="10">
        <v>1</v>
      </c>
    </row>
    <row r="18" spans="1:11">
      <c r="A18" s="10" t="s">
        <v>1280</v>
      </c>
      <c r="B18" s="10" t="s">
        <v>1276</v>
      </c>
      <c r="C18" s="289" t="s">
        <v>1281</v>
      </c>
      <c r="D18" s="106"/>
      <c r="E18" s="9"/>
      <c r="F18" s="9"/>
      <c r="G18" s="9"/>
      <c r="H18" s="9"/>
      <c r="I18" s="3"/>
      <c r="J18" s="10"/>
      <c r="K18" s="10">
        <v>1</v>
      </c>
    </row>
    <row r="19" spans="1:11">
      <c r="A19" s="10" t="s">
        <v>1282</v>
      </c>
      <c r="B19" s="10" t="s">
        <v>1276</v>
      </c>
      <c r="C19" s="289" t="s">
        <v>1283</v>
      </c>
      <c r="D19" s="106"/>
      <c r="E19" s="9"/>
      <c r="F19" s="9"/>
      <c r="G19" s="9"/>
      <c r="H19" s="9"/>
      <c r="I19" s="3"/>
      <c r="J19" s="10"/>
      <c r="K19" s="10">
        <v>1</v>
      </c>
    </row>
    <row r="20" spans="1:11" ht="43.5">
      <c r="A20" s="10" t="s">
        <v>1284</v>
      </c>
      <c r="B20" s="10" t="s">
        <v>1285</v>
      </c>
      <c r="C20" s="289" t="s">
        <v>1286</v>
      </c>
      <c r="D20" s="106"/>
      <c r="E20" s="9"/>
      <c r="F20" s="9"/>
      <c r="G20" s="9"/>
      <c r="H20" s="9"/>
      <c r="I20" s="3"/>
      <c r="J20" s="10"/>
      <c r="K20" s="10">
        <v>1</v>
      </c>
    </row>
    <row r="21" spans="1:11" ht="29.1">
      <c r="A21" s="10" t="s">
        <v>1287</v>
      </c>
      <c r="B21" s="10" t="s">
        <v>1285</v>
      </c>
      <c r="C21" s="289" t="s">
        <v>1288</v>
      </c>
      <c r="D21" s="106"/>
      <c r="E21" s="9"/>
      <c r="F21" s="9"/>
      <c r="G21" s="9"/>
      <c r="H21" s="9"/>
      <c r="I21" s="3"/>
      <c r="J21" s="10"/>
      <c r="K21" s="10">
        <v>1</v>
      </c>
    </row>
    <row r="22" spans="1:11" ht="43.5">
      <c r="A22" s="10" t="s">
        <v>1289</v>
      </c>
      <c r="B22" s="10" t="s">
        <v>1285</v>
      </c>
      <c r="C22" s="289" t="s">
        <v>1290</v>
      </c>
      <c r="D22" s="106"/>
      <c r="E22" s="9"/>
      <c r="F22" s="9"/>
      <c r="G22" s="9"/>
      <c r="H22" s="9"/>
      <c r="I22" s="3"/>
      <c r="J22" s="10"/>
      <c r="K22" s="10">
        <v>1</v>
      </c>
    </row>
    <row r="23" spans="1:11" ht="43.5">
      <c r="A23" s="10" t="s">
        <v>1291</v>
      </c>
      <c r="B23" s="10" t="s">
        <v>1285</v>
      </c>
      <c r="C23" s="289" t="s">
        <v>1292</v>
      </c>
      <c r="D23" s="106"/>
      <c r="E23" s="9"/>
      <c r="F23" s="9"/>
      <c r="G23" s="9"/>
      <c r="H23" s="9"/>
      <c r="I23" s="3"/>
      <c r="J23" s="10"/>
      <c r="K23" s="10">
        <v>1</v>
      </c>
    </row>
    <row r="24" spans="1:11" ht="72.599999999999994">
      <c r="A24" s="10" t="s">
        <v>1293</v>
      </c>
      <c r="B24" s="10" t="s">
        <v>1285</v>
      </c>
      <c r="C24" s="289" t="s">
        <v>1294</v>
      </c>
      <c r="D24" s="106"/>
      <c r="E24" s="9"/>
      <c r="F24" s="9"/>
      <c r="G24" s="9"/>
      <c r="H24" s="9"/>
      <c r="I24" s="3"/>
      <c r="J24" s="10"/>
      <c r="K24" s="10">
        <v>1</v>
      </c>
    </row>
    <row r="25" spans="1:11" ht="43.5">
      <c r="A25" s="10" t="s">
        <v>1295</v>
      </c>
      <c r="B25" s="10" t="s">
        <v>63</v>
      </c>
      <c r="C25" s="289" t="s">
        <v>1296</v>
      </c>
      <c r="D25" s="106"/>
      <c r="E25" s="9"/>
      <c r="F25" s="9"/>
      <c r="G25" s="9"/>
      <c r="H25" s="9"/>
      <c r="I25" s="3"/>
      <c r="J25" s="10"/>
      <c r="K25" s="10">
        <v>1</v>
      </c>
    </row>
    <row r="26" spans="1:11" ht="43.5">
      <c r="A26" s="10" t="s">
        <v>1297</v>
      </c>
      <c r="B26" s="10" t="s">
        <v>63</v>
      </c>
      <c r="C26" s="289" t="s">
        <v>1298</v>
      </c>
      <c r="D26" s="106"/>
      <c r="E26" s="9"/>
      <c r="F26" s="9"/>
      <c r="G26" s="9"/>
      <c r="H26" s="9"/>
      <c r="I26" s="3"/>
      <c r="J26" s="10"/>
      <c r="K26" s="10">
        <v>1</v>
      </c>
    </row>
    <row r="27" spans="1:11" ht="29.1">
      <c r="A27" s="10" t="s">
        <v>1299</v>
      </c>
      <c r="B27" s="10" t="s">
        <v>63</v>
      </c>
      <c r="C27" s="6" t="s">
        <v>1300</v>
      </c>
      <c r="D27" s="106"/>
      <c r="E27" s="9"/>
      <c r="F27" s="9"/>
      <c r="G27" s="9"/>
      <c r="H27" s="9"/>
      <c r="I27" s="3"/>
      <c r="J27" s="10"/>
      <c r="K27" s="10">
        <v>1</v>
      </c>
    </row>
    <row r="28" spans="1:11" ht="29.1">
      <c r="A28" s="10" t="s">
        <v>1301</v>
      </c>
      <c r="B28" s="10" t="s">
        <v>1302</v>
      </c>
      <c r="C28" s="289" t="s">
        <v>1303</v>
      </c>
      <c r="D28" s="106"/>
      <c r="E28" s="9"/>
      <c r="F28" s="9"/>
      <c r="G28" s="9"/>
      <c r="H28" s="9"/>
      <c r="I28" s="3"/>
      <c r="J28" s="10"/>
      <c r="K28" s="10">
        <v>3</v>
      </c>
    </row>
    <row r="29" spans="1:11" ht="29.1">
      <c r="A29" s="10" t="s">
        <v>1304</v>
      </c>
      <c r="B29" s="10" t="s">
        <v>1302</v>
      </c>
      <c r="C29" s="289" t="s">
        <v>1305</v>
      </c>
      <c r="D29" s="106"/>
      <c r="E29" s="9"/>
      <c r="F29" s="9"/>
      <c r="G29" s="9"/>
      <c r="H29" s="9"/>
      <c r="I29" s="3"/>
      <c r="J29" s="10"/>
      <c r="K29" s="10">
        <v>3</v>
      </c>
    </row>
    <row r="30" spans="1:11" ht="57.95">
      <c r="A30" s="10" t="s">
        <v>1306</v>
      </c>
      <c r="B30" s="10" t="s">
        <v>1302</v>
      </c>
      <c r="C30" s="289" t="s">
        <v>1307</v>
      </c>
      <c r="D30" s="106"/>
      <c r="E30" s="9"/>
      <c r="F30" s="9"/>
      <c r="G30" s="9"/>
      <c r="H30" s="9"/>
      <c r="I30" s="3"/>
      <c r="J30" s="10"/>
      <c r="K30" s="10">
        <v>3</v>
      </c>
    </row>
    <row r="31" spans="1:11" ht="29.1">
      <c r="A31" s="10" t="s">
        <v>1308</v>
      </c>
      <c r="B31" s="10" t="s">
        <v>1302</v>
      </c>
      <c r="C31" s="289" t="s">
        <v>1309</v>
      </c>
      <c r="D31" s="106"/>
      <c r="E31" s="9"/>
      <c r="F31" s="9"/>
      <c r="G31" s="9"/>
      <c r="H31" s="9"/>
      <c r="I31" s="3"/>
      <c r="J31" s="10"/>
      <c r="K31" s="10">
        <v>3</v>
      </c>
    </row>
    <row r="32" spans="1:11" ht="29.1">
      <c r="A32" s="10" t="s">
        <v>1310</v>
      </c>
      <c r="B32" s="10" t="s">
        <v>1302</v>
      </c>
      <c r="C32" s="6" t="s">
        <v>1311</v>
      </c>
      <c r="D32" s="106"/>
      <c r="E32" s="9"/>
      <c r="F32" s="9"/>
      <c r="G32" s="9"/>
      <c r="H32" s="9"/>
      <c r="I32" s="3"/>
      <c r="J32" s="10"/>
      <c r="K32" s="10">
        <v>3</v>
      </c>
    </row>
    <row r="33" spans="1:11" ht="29.1">
      <c r="A33" s="10" t="s">
        <v>1312</v>
      </c>
      <c r="B33" s="10" t="s">
        <v>1313</v>
      </c>
      <c r="C33" s="289" t="s">
        <v>1314</v>
      </c>
      <c r="D33" s="106"/>
      <c r="E33" s="9"/>
      <c r="F33" s="9"/>
      <c r="G33" s="9"/>
      <c r="H33" s="9"/>
      <c r="I33" s="3"/>
      <c r="J33" s="10"/>
      <c r="K33" s="10">
        <v>3</v>
      </c>
    </row>
    <row r="34" spans="1:11" ht="57.95">
      <c r="A34" s="10" t="s">
        <v>1315</v>
      </c>
      <c r="B34" s="10" t="s">
        <v>1313</v>
      </c>
      <c r="C34" s="289" t="s">
        <v>1316</v>
      </c>
      <c r="D34" s="106"/>
      <c r="E34" s="9"/>
      <c r="F34" s="9"/>
      <c r="G34" s="9"/>
      <c r="H34" s="9"/>
      <c r="I34" s="3"/>
      <c r="J34" s="10"/>
      <c r="K34" s="10">
        <v>3</v>
      </c>
    </row>
    <row r="35" spans="1:11">
      <c r="A35" s="10" t="s">
        <v>1317</v>
      </c>
      <c r="B35" s="10" t="s">
        <v>65</v>
      </c>
      <c r="C35" s="289" t="s">
        <v>1318</v>
      </c>
      <c r="D35" s="106"/>
      <c r="E35" s="9"/>
      <c r="F35" s="9"/>
      <c r="G35" s="9"/>
      <c r="H35" s="9"/>
      <c r="I35" s="3"/>
      <c r="J35" s="10"/>
      <c r="K35" s="10">
        <v>3</v>
      </c>
    </row>
    <row r="36" spans="1:11" ht="57.95">
      <c r="A36" s="10" t="s">
        <v>1319</v>
      </c>
      <c r="B36" s="10" t="s">
        <v>65</v>
      </c>
      <c r="C36" s="289" t="s">
        <v>1320</v>
      </c>
      <c r="D36" s="106"/>
      <c r="E36" s="9"/>
      <c r="F36" s="9"/>
      <c r="G36" s="9"/>
      <c r="H36" s="9"/>
      <c r="I36" s="3"/>
      <c r="J36" s="10"/>
      <c r="K36" s="10">
        <v>3</v>
      </c>
    </row>
    <row r="37" spans="1:11">
      <c r="A37" s="10" t="s">
        <v>1321</v>
      </c>
      <c r="B37" s="10" t="s">
        <v>1322</v>
      </c>
      <c r="C37" s="289" t="s">
        <v>1323</v>
      </c>
      <c r="D37" s="106"/>
      <c r="E37" s="9"/>
      <c r="F37" s="9"/>
      <c r="G37" s="9"/>
      <c r="H37" s="9"/>
      <c r="I37" s="3"/>
      <c r="J37" s="10"/>
      <c r="K37" s="10">
        <v>3</v>
      </c>
    </row>
    <row r="38" spans="1:11" ht="57.95">
      <c r="A38" s="10" t="s">
        <v>1324</v>
      </c>
      <c r="B38" s="10" t="s">
        <v>1322</v>
      </c>
      <c r="C38" s="289" t="s">
        <v>1325</v>
      </c>
      <c r="D38" s="106"/>
      <c r="E38" s="9"/>
      <c r="F38" s="9"/>
      <c r="G38" s="9"/>
      <c r="H38" s="9"/>
      <c r="I38" s="3"/>
      <c r="J38" s="10"/>
      <c r="K38" s="10">
        <v>3</v>
      </c>
    </row>
    <row r="39" spans="1:11">
      <c r="C39" s="288"/>
      <c r="J39" s="58"/>
      <c r="K39" s="58"/>
    </row>
    <row r="40" spans="1:11">
      <c r="C40" s="57"/>
      <c r="E40" s="40"/>
      <c r="F40" s="40"/>
      <c r="G40" s="40"/>
      <c r="H40" s="40"/>
      <c r="J40" s="40"/>
      <c r="K40" s="40"/>
    </row>
    <row r="41" spans="1:11">
      <c r="C41" s="57"/>
      <c r="E41" s="40"/>
      <c r="F41" s="40"/>
      <c r="G41" s="40"/>
      <c r="H41" s="40"/>
      <c r="J41" s="40"/>
      <c r="K41" s="40"/>
    </row>
    <row r="42" spans="1:11" hidden="1">
      <c r="C42" s="57"/>
      <c r="E42" s="40"/>
      <c r="F42" s="40"/>
      <c r="G42" s="40"/>
      <c r="H42" s="40"/>
      <c r="J42" s="40"/>
      <c r="K42" s="40"/>
    </row>
    <row r="43" spans="1:11">
      <c r="C43" s="57"/>
      <c r="E43" s="40"/>
      <c r="F43" s="40"/>
      <c r="G43" s="40"/>
      <c r="H43" s="40"/>
      <c r="J43" s="40"/>
      <c r="K43" s="40"/>
    </row>
    <row r="44" spans="1:11" hidden="1">
      <c r="C44" s="57"/>
      <c r="E44" s="40"/>
      <c r="F44" s="40"/>
      <c r="G44" s="40"/>
      <c r="H44" s="40"/>
      <c r="J44" s="40"/>
      <c r="K44" s="40"/>
    </row>
    <row r="45" spans="1:11">
      <c r="C45" s="57"/>
      <c r="E45" s="40"/>
      <c r="F45" s="40"/>
      <c r="G45" s="40"/>
      <c r="H45" s="40"/>
      <c r="J45" s="40"/>
      <c r="K45" s="40"/>
    </row>
    <row r="46" spans="1:11">
      <c r="C46" s="57"/>
      <c r="E46" s="40"/>
      <c r="F46" s="40"/>
      <c r="G46" s="40"/>
      <c r="H46" s="40"/>
      <c r="J46" s="40"/>
      <c r="K46" s="40"/>
    </row>
    <row r="47" spans="1:11">
      <c r="C47" s="57"/>
      <c r="E47" s="40"/>
      <c r="F47" s="40"/>
      <c r="G47" s="40"/>
      <c r="H47" s="40"/>
      <c r="J47" s="40"/>
      <c r="K47" s="40"/>
    </row>
    <row r="48" spans="1:11">
      <c r="C48" s="288"/>
      <c r="J48" s="58"/>
      <c r="K48" s="58"/>
    </row>
    <row r="49" spans="10:11">
      <c r="J49" s="58"/>
      <c r="K49" s="58"/>
    </row>
    <row r="50" spans="10:11">
      <c r="J50" s="58"/>
      <c r="K50" s="58"/>
    </row>
    <row r="51" spans="10:11">
      <c r="J51" s="58"/>
      <c r="K51" s="58"/>
    </row>
    <row r="52" spans="10:11">
      <c r="J52" s="58"/>
      <c r="K52" s="58"/>
    </row>
    <row r="53" spans="10:11">
      <c r="J53" s="58"/>
      <c r="K53" s="58"/>
    </row>
    <row r="54" spans="10:11">
      <c r="J54" s="58"/>
      <c r="K54" s="58"/>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row r="64" spans="10:11">
      <c r="J64" s="58"/>
      <c r="K64" s="58"/>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row r="81" spans="10:11">
      <c r="J81" s="58"/>
      <c r="K81" s="58"/>
    </row>
    <row r="82" spans="10:11">
      <c r="J82" s="58"/>
      <c r="K82" s="58"/>
    </row>
    <row r="83" spans="10:11">
      <c r="J83" s="58"/>
      <c r="K83" s="58"/>
    </row>
    <row r="84" spans="10:11">
      <c r="J84" s="58"/>
      <c r="K84" s="58"/>
    </row>
    <row r="85" spans="10:11">
      <c r="J85" s="58"/>
      <c r="K85" s="58"/>
    </row>
    <row r="86" spans="10:11">
      <c r="J86" s="58"/>
      <c r="K86" s="58"/>
    </row>
  </sheetData>
  <autoFilter ref="A2:K38" xr:uid="{00000000-0001-0000-0900-000000000000}"/>
  <mergeCells count="1">
    <mergeCell ref="D1:H1"/>
  </mergeCells>
  <phoneticPr fontId="51" type="noConversion"/>
  <conditionalFormatting sqref="J3:J38 J39:K39 J48:K96">
    <cfRule type="containsBlanks" dxfId="93" priority="56">
      <formula>LEN(TRIM(J3))=0</formula>
    </cfRule>
    <cfRule type="cellIs" dxfId="92" priority="57" operator="equal">
      <formula>0</formula>
    </cfRule>
    <cfRule type="cellIs" dxfId="91" priority="58" operator="equal">
      <formula>1</formula>
    </cfRule>
    <cfRule type="cellIs" dxfId="90" priority="59" operator="equal">
      <formula>2</formula>
    </cfRule>
    <cfRule type="cellIs" dxfId="89" priority="60" operator="equal">
      <formula>3</formula>
    </cfRule>
  </conditionalFormatting>
  <hyperlinks>
    <hyperlink ref="A1" location="'Table of Contents'!A1" display="Table of Contents" xr:uid="{00000000-0004-0000-09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39997558519241921"/>
    <pageSetUpPr fitToPage="1"/>
  </sheetPr>
  <dimension ref="A1:I94"/>
  <sheetViews>
    <sheetView zoomScale="120" zoomScaleNormal="120" workbookViewId="0">
      <pane xSplit="1" ySplit="14" topLeftCell="B17" activePane="bottomRight" state="frozen"/>
      <selection pane="bottomRight" activeCell="A6" sqref="A6:A13"/>
      <selection pane="bottomLeft" activeCell="J33" sqref="J33:L42"/>
      <selection pane="topRight" activeCell="J33" sqref="J33:L42"/>
    </sheetView>
  </sheetViews>
  <sheetFormatPr defaultColWidth="8.5703125" defaultRowHeight="14.45"/>
  <cols>
    <col min="1" max="1" width="47" bestFit="1" customWidth="1"/>
    <col min="2" max="2" width="10.42578125" style="55" customWidth="1"/>
    <col min="3" max="3" width="7.42578125" customWidth="1"/>
    <col min="4" max="9" width="7.7109375" customWidth="1"/>
  </cols>
  <sheetData>
    <row r="1" spans="1:9" ht="24.75" customHeight="1" thickBot="1">
      <c r="A1" s="230" t="s">
        <v>32</v>
      </c>
      <c r="B1" s="96"/>
    </row>
    <row r="2" spans="1:9" ht="18.95" hidden="1" thickBot="1">
      <c r="A2" s="70"/>
      <c r="B2" s="56"/>
    </row>
    <row r="3" spans="1:9" ht="15.95" hidden="1" thickBot="1">
      <c r="A3" s="56"/>
      <c r="B3" s="56"/>
    </row>
    <row r="4" spans="1:9" ht="15.75" hidden="1" customHeight="1" thickBot="1">
      <c r="A4" s="83"/>
      <c r="B4" s="95"/>
    </row>
    <row r="5" spans="1:9" ht="16.350000000000001" hidden="1" customHeight="1" thickBot="1">
      <c r="A5" s="83"/>
      <c r="B5" s="219"/>
    </row>
    <row r="6" spans="1:9" ht="14.85" customHeight="1">
      <c r="A6" s="309" t="s">
        <v>33</v>
      </c>
      <c r="B6" s="315" t="s">
        <v>34</v>
      </c>
      <c r="C6" s="195"/>
      <c r="D6" s="319" t="s">
        <v>35</v>
      </c>
      <c r="E6" s="306">
        <v>0</v>
      </c>
      <c r="F6" s="306">
        <v>1</v>
      </c>
      <c r="G6" s="306">
        <v>2</v>
      </c>
      <c r="H6" s="306">
        <v>3</v>
      </c>
      <c r="I6" s="306">
        <v>4</v>
      </c>
    </row>
    <row r="7" spans="1:9" ht="14.85" customHeight="1">
      <c r="A7" s="310"/>
      <c r="B7" s="316"/>
      <c r="C7" s="196"/>
      <c r="D7" s="316"/>
      <c r="E7" s="307"/>
      <c r="F7" s="307"/>
      <c r="G7" s="307"/>
      <c r="H7" s="307"/>
      <c r="I7" s="307"/>
    </row>
    <row r="8" spans="1:9" ht="14.85" customHeight="1">
      <c r="A8" s="310"/>
      <c r="B8" s="316"/>
      <c r="C8" s="196"/>
      <c r="D8" s="316"/>
      <c r="E8" s="307"/>
      <c r="F8" s="307"/>
      <c r="G8" s="307"/>
      <c r="H8" s="307"/>
      <c r="I8" s="307"/>
    </row>
    <row r="9" spans="1:9" ht="14.85" customHeight="1">
      <c r="A9" s="310"/>
      <c r="B9" s="316"/>
      <c r="C9" s="199" t="s">
        <v>36</v>
      </c>
      <c r="D9" s="316"/>
      <c r="E9" s="307"/>
      <c r="F9" s="307"/>
      <c r="G9" s="307"/>
      <c r="H9" s="307"/>
      <c r="I9" s="307"/>
    </row>
    <row r="10" spans="1:9" ht="14.85" customHeight="1">
      <c r="A10" s="310"/>
      <c r="B10" s="316"/>
      <c r="C10" s="317" t="s">
        <v>13</v>
      </c>
      <c r="D10" s="316"/>
      <c r="E10" s="307"/>
      <c r="F10" s="307"/>
      <c r="G10" s="307"/>
      <c r="H10" s="307"/>
      <c r="I10" s="307"/>
    </row>
    <row r="11" spans="1:9" ht="14.85" customHeight="1">
      <c r="A11" s="310"/>
      <c r="B11" s="316"/>
      <c r="C11" s="318"/>
      <c r="D11" s="200" t="s">
        <v>37</v>
      </c>
      <c r="E11" s="307"/>
      <c r="F11" s="307"/>
      <c r="G11" s="307"/>
      <c r="H11" s="307"/>
      <c r="I11" s="307"/>
    </row>
    <row r="12" spans="1:9" ht="19.350000000000001" customHeight="1">
      <c r="A12" s="310"/>
      <c r="B12" s="316"/>
      <c r="C12" s="318"/>
      <c r="D12" s="308" t="s">
        <v>14</v>
      </c>
      <c r="E12" s="308" t="s">
        <v>14</v>
      </c>
      <c r="F12" s="308" t="s">
        <v>14</v>
      </c>
      <c r="G12" s="308" t="s">
        <v>14</v>
      </c>
      <c r="H12" s="308" t="s">
        <v>14</v>
      </c>
      <c r="I12" s="308" t="s">
        <v>14</v>
      </c>
    </row>
    <row r="13" spans="1:9" ht="19.350000000000001" customHeight="1">
      <c r="A13" s="310"/>
      <c r="B13" s="316"/>
      <c r="C13" s="318"/>
      <c r="D13" s="308"/>
      <c r="E13" s="308"/>
      <c r="F13" s="308"/>
      <c r="G13" s="308"/>
      <c r="H13" s="308"/>
      <c r="I13" s="308"/>
    </row>
    <row r="14" spans="1:9">
      <c r="A14" s="235" t="s">
        <v>38</v>
      </c>
      <c r="B14" s="236"/>
      <c r="C14" s="236"/>
      <c r="D14" s="236"/>
      <c r="E14" s="236"/>
      <c r="F14" s="236"/>
      <c r="G14" s="236"/>
      <c r="H14" s="236"/>
      <c r="I14" s="236"/>
    </row>
    <row r="15" spans="1:9" ht="15.6">
      <c r="A15" s="313" t="s">
        <v>39</v>
      </c>
      <c r="B15" s="314"/>
      <c r="C15" s="314"/>
      <c r="D15" s="314"/>
      <c r="E15" s="314"/>
      <c r="F15" s="314"/>
      <c r="G15" s="314"/>
      <c r="H15" s="314"/>
      <c r="I15" s="314"/>
    </row>
    <row r="16" spans="1:9">
      <c r="A16" s="231" t="s">
        <v>40</v>
      </c>
      <c r="B16" s="232">
        <f>COUNTA('Vendor Info'!A5:A13)+COUNTA('Vendor Info'!A15)+COUNTA('Vendor Info'!A17:A20)+COUNTA('Vendor Info'!A22:A23)+COUNTA('Vendor Info'!A25:A28)+COUNTA('Vendor Info'!A30:A36)</f>
        <v>27</v>
      </c>
      <c r="C16" s="233">
        <v>0</v>
      </c>
      <c r="D16" s="234" t="s">
        <v>41</v>
      </c>
      <c r="E16" s="234" t="s">
        <v>41</v>
      </c>
      <c r="F16" s="234" t="s">
        <v>41</v>
      </c>
      <c r="G16" s="234" t="s">
        <v>41</v>
      </c>
      <c r="H16" s="234" t="s">
        <v>41</v>
      </c>
      <c r="I16" s="234" t="s">
        <v>41</v>
      </c>
    </row>
    <row r="17" spans="1:9">
      <c r="A17" s="223" t="s">
        <v>42</v>
      </c>
      <c r="B17" s="222">
        <f>COUNTA(Contractual!A3:A197)</f>
        <v>10</v>
      </c>
      <c r="C17" s="220">
        <v>0</v>
      </c>
      <c r="D17" s="221" t="s">
        <v>41</v>
      </c>
      <c r="E17" s="221" t="s">
        <v>41</v>
      </c>
      <c r="F17" s="221" t="s">
        <v>41</v>
      </c>
      <c r="G17" s="221" t="s">
        <v>41</v>
      </c>
      <c r="H17" s="221" t="s">
        <v>41</v>
      </c>
      <c r="I17" s="221" t="s">
        <v>41</v>
      </c>
    </row>
    <row r="18" spans="1:9">
      <c r="A18" s="224" t="s">
        <v>43</v>
      </c>
      <c r="B18" s="222">
        <f>COUNTA('Vendor References'!A4:A24,'Vendor References'!A26:A31,'Vendor References'!A34:A41)</f>
        <v>35</v>
      </c>
      <c r="C18" s="220">
        <v>0</v>
      </c>
      <c r="D18" s="221" t="s">
        <v>41</v>
      </c>
      <c r="E18" s="221" t="s">
        <v>41</v>
      </c>
      <c r="F18" s="221" t="s">
        <v>41</v>
      </c>
      <c r="G18" s="221" t="s">
        <v>41</v>
      </c>
      <c r="H18" s="221" t="s">
        <v>41</v>
      </c>
      <c r="I18" s="221" t="s">
        <v>41</v>
      </c>
    </row>
    <row r="19" spans="1:9" ht="14.85" customHeight="1">
      <c r="A19" s="224" t="s">
        <v>44</v>
      </c>
      <c r="B19" s="222">
        <f>COUNTA('Imp Exper'!$C3:$C178)</f>
        <v>8</v>
      </c>
      <c r="C19" s="220">
        <v>0</v>
      </c>
      <c r="D19" s="221" t="s">
        <v>41</v>
      </c>
      <c r="E19" s="221" t="s">
        <v>41</v>
      </c>
      <c r="F19" s="221" t="s">
        <v>41</v>
      </c>
      <c r="G19" s="221" t="s">
        <v>41</v>
      </c>
      <c r="H19" s="221" t="s">
        <v>41</v>
      </c>
      <c r="I19" s="221" t="s">
        <v>41</v>
      </c>
    </row>
    <row r="20" spans="1:9">
      <c r="A20" s="224" t="s">
        <v>45</v>
      </c>
      <c r="B20" s="222">
        <f>COUNTA('Project Team Quals'!C4:C200)</f>
        <v>17</v>
      </c>
      <c r="C20" s="220">
        <v>0</v>
      </c>
      <c r="D20" s="221" t="s">
        <v>41</v>
      </c>
      <c r="E20" s="221" t="s">
        <v>41</v>
      </c>
      <c r="F20" s="221" t="s">
        <v>41</v>
      </c>
      <c r="G20" s="221" t="s">
        <v>41</v>
      </c>
      <c r="H20" s="221" t="s">
        <v>41</v>
      </c>
      <c r="I20" s="221" t="s">
        <v>41</v>
      </c>
    </row>
    <row r="21" spans="1:9">
      <c r="A21" s="224" t="s">
        <v>46</v>
      </c>
      <c r="B21" s="222">
        <f>COUNTA(Training!G3:G119)</f>
        <v>15</v>
      </c>
      <c r="C21" s="218">
        <f>COUNTIF(Training!$F$3:$F$119,C$9)</f>
        <v>0</v>
      </c>
      <c r="D21" s="218">
        <f>COUNTIF(Training!$G$3:$G$119,D$11)</f>
        <v>15</v>
      </c>
      <c r="E21" s="218">
        <f>COUNTIF(Training!$G$3:$G$119,E$6)</f>
        <v>0</v>
      </c>
      <c r="F21" s="218">
        <f>COUNTIF(Training!$G$3:$G$119,F$6)</f>
        <v>0</v>
      </c>
      <c r="G21" s="218">
        <f>COUNTIF(Training!$G$3:$G$119,G$6)</f>
        <v>0</v>
      </c>
      <c r="H21" s="218">
        <f>COUNTIF(Training!$G$3:$G$119,H$6)</f>
        <v>0</v>
      </c>
      <c r="I21" s="218">
        <f>COUNTIF(Training!$G$3:$G$119,I$6)</f>
        <v>0</v>
      </c>
    </row>
    <row r="22" spans="1:9">
      <c r="A22" s="224" t="s">
        <v>47</v>
      </c>
      <c r="B22" s="222">
        <f>COUNTA('Sys Imp'!C3:C178)</f>
        <v>32</v>
      </c>
      <c r="C22" s="218">
        <f>COUNTIF('Sys Imp'!$F$3:$F$178,C$9)</f>
        <v>1</v>
      </c>
      <c r="D22" s="218">
        <f>COUNTIF('Sys Imp'!$G$3:$G$178,D$11)</f>
        <v>0</v>
      </c>
      <c r="E22" s="218">
        <f>COUNTIF('Sys Imp'!$G$3:$G$178,E$6)</f>
        <v>0</v>
      </c>
      <c r="F22" s="218">
        <f>COUNTIF('Sys Imp'!$G$3:$G$178,F$6)</f>
        <v>31</v>
      </c>
      <c r="G22" s="218">
        <f>COUNTIF('Sys Imp'!$G$3:$G$178,G$6)</f>
        <v>1</v>
      </c>
      <c r="H22" s="218">
        <f>COUNTIF('Sys Imp'!$G$3:$G$178,H$6)</f>
        <v>0</v>
      </c>
      <c r="I22" s="218">
        <f>COUNTIF('Sys Imp'!$G$3:$G$178,I$6)</f>
        <v>0</v>
      </c>
    </row>
    <row r="23" spans="1:9">
      <c r="A23" s="224" t="s">
        <v>48</v>
      </c>
      <c r="B23" s="222">
        <f>COUNTA(Support!C3:C199)</f>
        <v>22</v>
      </c>
      <c r="C23" s="218">
        <v>0</v>
      </c>
      <c r="D23" s="221" t="s">
        <v>41</v>
      </c>
      <c r="E23" s="221" t="s">
        <v>41</v>
      </c>
      <c r="F23" s="221" t="s">
        <v>41</v>
      </c>
      <c r="G23" s="221" t="s">
        <v>41</v>
      </c>
      <c r="H23" s="221" t="s">
        <v>41</v>
      </c>
      <c r="I23" s="221" t="s">
        <v>41</v>
      </c>
    </row>
    <row r="24" spans="1:9" ht="15.6">
      <c r="A24" s="311" t="s">
        <v>49</v>
      </c>
      <c r="B24" s="312"/>
      <c r="C24" s="312"/>
      <c r="D24" s="312"/>
      <c r="E24" s="312"/>
      <c r="F24" s="312"/>
      <c r="G24" s="312"/>
      <c r="H24" s="312"/>
      <c r="I24" s="312"/>
    </row>
    <row r="25" spans="1:9">
      <c r="A25" s="216" t="s">
        <v>50</v>
      </c>
      <c r="B25" s="222">
        <f>COUNTA(SCADA!K3:K212)</f>
        <v>90</v>
      </c>
      <c r="C25" s="218">
        <f>COUNTIF(SCADA!$J$3:$J$212,C$9)</f>
        <v>6</v>
      </c>
      <c r="D25" s="218">
        <f>COUNTIF(SCADA!$K$3:$K$212,D$11)</f>
        <v>0</v>
      </c>
      <c r="E25" s="218">
        <f>COUNTIF(SCADA!$K$3:$K$212,E$6)</f>
        <v>0</v>
      </c>
      <c r="F25" s="218">
        <f>COUNTIF(SCADA!$K$3:$K$212,F$6)</f>
        <v>0</v>
      </c>
      <c r="G25" s="218">
        <f>COUNTIF(SCADA!$K$3:$K$212,G$6)</f>
        <v>90</v>
      </c>
      <c r="H25" s="218">
        <f>COUNTIF(SCADA!$K$3:$K$212,H$6)</f>
        <v>0</v>
      </c>
      <c r="I25" s="218">
        <f>COUNTIF(SCADA!$K$3:$K$212,I$6)</f>
        <v>0</v>
      </c>
    </row>
    <row r="26" spans="1:9">
      <c r="A26" s="216" t="s">
        <v>51</v>
      </c>
      <c r="B26" s="222">
        <f>COUNTA(Alarming!K3:K201)</f>
        <v>45</v>
      </c>
      <c r="C26" s="218">
        <f>COUNTIF(Alarming!$J$3:$J$201,C$9)</f>
        <v>2</v>
      </c>
      <c r="D26" s="218">
        <f>COUNTIF(Alarming!$K$3:$K$201,D$11)</f>
        <v>0</v>
      </c>
      <c r="E26" s="218">
        <f>COUNTIF(Alarming!$K$3:$K$201,E$6)</f>
        <v>0</v>
      </c>
      <c r="F26" s="218">
        <f>COUNTIF(Alarming!$K$3:$K$201,F$6)</f>
        <v>0</v>
      </c>
      <c r="G26" s="218">
        <f>COUNTIF(Alarming!$K$3:$K$201,G$6)</f>
        <v>45</v>
      </c>
      <c r="H26" s="218">
        <f>COUNTIF(Alarming!$K$3:$K$201,H$6)</f>
        <v>0</v>
      </c>
      <c r="I26" s="218">
        <f>COUNTIF(Alarming!$K$3:$K$201,I$6)</f>
        <v>0</v>
      </c>
    </row>
    <row r="27" spans="1:9">
      <c r="A27" s="216" t="s">
        <v>52</v>
      </c>
      <c r="B27" s="222">
        <f>COUNTA(Trending!K3:K207)</f>
        <v>24</v>
      </c>
      <c r="C27" s="218">
        <f>COUNTIF(Trending!$J$3:$J$206,C$9)</f>
        <v>0</v>
      </c>
      <c r="D27" s="218">
        <f>COUNTIF(Trending!$K$3:$K$206,D$11)</f>
        <v>0</v>
      </c>
      <c r="E27" s="218">
        <f>COUNTIF(Trending!$K$3:$K$206,E$6)</f>
        <v>0</v>
      </c>
      <c r="F27" s="218">
        <f>COUNTIF(Trending!$K$3:$K$206,F$6)</f>
        <v>0</v>
      </c>
      <c r="G27" s="218">
        <f>COUNTIF(Trending!$K$3:$K$206,G$6)</f>
        <v>24</v>
      </c>
      <c r="H27" s="218">
        <f>COUNTIF(Trending!$K$3:$K$206,H$6)</f>
        <v>0</v>
      </c>
      <c r="I27" s="218">
        <f>COUNTIF(Trending!$K$3:$K$206,I$6)</f>
        <v>0</v>
      </c>
    </row>
    <row r="28" spans="1:9">
      <c r="A28" s="216" t="s">
        <v>53</v>
      </c>
      <c r="B28" s="222">
        <f>COUNTA(Communications!K3:K181)</f>
        <v>67</v>
      </c>
      <c r="C28" s="218">
        <f>COUNTIF(Communications!$J$3:$J$181,C$9)</f>
        <v>3</v>
      </c>
      <c r="D28" s="218">
        <f>COUNTIF(Communications!$K$3:$K$181,D$11)</f>
        <v>0</v>
      </c>
      <c r="E28" s="218">
        <f>COUNTIF(Communications!$K$3:$K$181,E$6)</f>
        <v>0</v>
      </c>
      <c r="F28" s="218">
        <f>COUNTIF(Communications!$K$3:$K$181,F$6)</f>
        <v>0</v>
      </c>
      <c r="G28" s="218">
        <f>COUNTIF(Communications!$K$3:$K$181,G$6)</f>
        <v>56</v>
      </c>
      <c r="H28" s="218">
        <f>COUNTIF(Communications!$K$3:$K$181,H$6)</f>
        <v>0</v>
      </c>
      <c r="I28" s="218">
        <f>COUNTIF(Communications!$K$3:$K$181,I$6)</f>
        <v>11</v>
      </c>
    </row>
    <row r="29" spans="1:9" ht="15.6">
      <c r="A29" s="311" t="s">
        <v>54</v>
      </c>
      <c r="B29" s="312"/>
      <c r="C29" s="312"/>
      <c r="D29" s="312"/>
      <c r="E29" s="312"/>
      <c r="F29" s="312"/>
      <c r="G29" s="312"/>
      <c r="H29" s="312"/>
      <c r="I29" s="312"/>
    </row>
    <row r="30" spans="1:9">
      <c r="A30" s="214" t="s">
        <v>55</v>
      </c>
      <c r="B30" s="222">
        <f>COUNTA(Outage!K3:K191)</f>
        <v>84</v>
      </c>
      <c r="C30" s="218">
        <f>COUNTIF(Outage!$J$3:$J$191,C$9)</f>
        <v>2</v>
      </c>
      <c r="D30" s="218">
        <f>COUNTIF(Outage!$K$3:$K$191,D$11)</f>
        <v>0</v>
      </c>
      <c r="E30" s="218">
        <f>COUNTIF(Outage!$K$3:$K$191,E$6)</f>
        <v>0</v>
      </c>
      <c r="F30" s="218">
        <f>COUNTIF(Outage!$K$3:$K$191,F$6)</f>
        <v>84</v>
      </c>
      <c r="G30" s="218">
        <f>COUNTIF(Outage!$K$3:$K$191,G$6)</f>
        <v>0</v>
      </c>
      <c r="H30" s="218">
        <f>COUNTIF(Outage!$K$3:$K$191,H$6)</f>
        <v>0</v>
      </c>
      <c r="I30" s="218">
        <f>COUNTIF(Outage!$K$3:$K$191,I$6)</f>
        <v>0</v>
      </c>
    </row>
    <row r="31" spans="1:9">
      <c r="A31" s="214" t="s">
        <v>56</v>
      </c>
      <c r="B31" s="222">
        <f>COUNTA('Call Taking'!K3:K199)</f>
        <v>39</v>
      </c>
      <c r="C31" s="218">
        <f>COUNTIF('Call Taking'!$J$3:$J$199,C$9)</f>
        <v>2</v>
      </c>
      <c r="D31" s="218">
        <f>COUNTIF('Call Taking'!$K$3:$K$199,D$11)</f>
        <v>0</v>
      </c>
      <c r="E31" s="218">
        <f>COUNTIF('Call Taking'!$K$3:$K$199,E$6)</f>
        <v>0</v>
      </c>
      <c r="F31" s="218">
        <f>COUNTIF('Call Taking'!$K$3:$K$199,F$6)</f>
        <v>39</v>
      </c>
      <c r="G31" s="218">
        <f>COUNTIF('Call Taking'!$K$3:$K$199,G$6)</f>
        <v>0</v>
      </c>
      <c r="H31" s="218">
        <f>COUNTIF('Call Taking'!$K$3:$K$199,H$6)</f>
        <v>0</v>
      </c>
      <c r="I31" s="218">
        <f>COUNTIF('Call Taking'!$K$3:$K$199,I$6)</f>
        <v>0</v>
      </c>
    </row>
    <row r="32" spans="1:9">
      <c r="A32" s="249" t="s">
        <v>57</v>
      </c>
      <c r="B32" s="222">
        <f>COUNTA('Thin Client'!K3:K200)</f>
        <v>5</v>
      </c>
      <c r="C32" s="218">
        <f>COUNTIF('Thin Client'!$J$3:$J$201,C$9)</f>
        <v>0</v>
      </c>
      <c r="D32" s="218">
        <f>COUNTIF('Thin Client'!$K$3:$K$201,D$11)</f>
        <v>0</v>
      </c>
      <c r="E32" s="218">
        <f>COUNTIF('Thin Client'!$K$3:$K$201,E$6)</f>
        <v>0</v>
      </c>
      <c r="F32" s="218">
        <f>COUNTIF('Thin Client'!$K$3:$K$201,F$6)</f>
        <v>5</v>
      </c>
      <c r="G32" s="218">
        <f>COUNTIF('Thin Client'!$K$3:$K$201,G$6)</f>
        <v>0</v>
      </c>
      <c r="H32" s="218">
        <f>COUNTIF('Thin Client'!$K$3:$K$201,H$6)</f>
        <v>0</v>
      </c>
      <c r="I32" s="218">
        <f>COUNTIF('Thin Client'!$K$3:$K$201,I$6)</f>
        <v>0</v>
      </c>
    </row>
    <row r="33" spans="1:9">
      <c r="A33" s="214" t="s">
        <v>58</v>
      </c>
      <c r="B33" s="222">
        <f>COUNTA('Mobile Client'!K3:K201)</f>
        <v>30</v>
      </c>
      <c r="C33" s="218">
        <f>COUNTIF('Mobile Client'!$J$3:$J$201,C$9)</f>
        <v>0</v>
      </c>
      <c r="D33" s="218">
        <f>COUNTIF('Mobile Client'!$K$3:$K$201,D$11)</f>
        <v>0</v>
      </c>
      <c r="E33" s="218">
        <f>COUNTIF('Mobile Client'!$K$3:$K$201,E$6)</f>
        <v>0</v>
      </c>
      <c r="F33" s="218">
        <f>COUNTIF('Mobile Client'!$K$3:$K$201,F$6)</f>
        <v>30</v>
      </c>
      <c r="G33" s="218">
        <f>COUNTIF('Mobile Client'!$K$3:$K$201,G$6)</f>
        <v>0</v>
      </c>
      <c r="H33" s="218">
        <f>COUNTIF('Mobile Client'!$K$3:$K$201,H$6)</f>
        <v>0</v>
      </c>
      <c r="I33" s="218">
        <f>COUNTIF('Mobile Client'!$K$3:$K$201,I$6)</f>
        <v>0</v>
      </c>
    </row>
    <row r="34" spans="1:9" ht="15.6">
      <c r="A34" s="311" t="s">
        <v>59</v>
      </c>
      <c r="B34" s="312"/>
      <c r="C34" s="312"/>
      <c r="D34" s="312"/>
      <c r="E34" s="312"/>
      <c r="F34" s="312"/>
      <c r="G34" s="312"/>
      <c r="H34" s="312"/>
      <c r="I34" s="312"/>
    </row>
    <row r="35" spans="1:9">
      <c r="A35" s="225" t="s">
        <v>60</v>
      </c>
      <c r="B35" s="222">
        <f>COUNTA('Study Mode'!K3:K200)</f>
        <v>36</v>
      </c>
      <c r="C35" s="218">
        <f>COUNTIF('Study Mode'!$J$3:$J$200,C$9)</f>
        <v>1</v>
      </c>
      <c r="D35" s="218">
        <f>COUNTIF('Study Mode'!$K$3:$K$200,D$11)</f>
        <v>0</v>
      </c>
      <c r="E35" s="218">
        <f>COUNTIF('Study Mode'!$K$3:$K$200,E$6)</f>
        <v>0</v>
      </c>
      <c r="F35" s="218">
        <f>COUNTIF('Study Mode'!$K$3:$K$200,F$6)</f>
        <v>24</v>
      </c>
      <c r="G35" s="218">
        <f>COUNTIF('Study Mode'!$K$3:$K$200,G$6)</f>
        <v>0</v>
      </c>
      <c r="H35" s="218">
        <f>COUNTIF('Study Mode'!$K$3:$K$200,H$6)</f>
        <v>12</v>
      </c>
      <c r="I35" s="218">
        <f>COUNTIF('Study Mode'!$K$3:$K$200,I$6)</f>
        <v>0</v>
      </c>
    </row>
    <row r="36" spans="1:9">
      <c r="A36" s="225" t="s">
        <v>61</v>
      </c>
      <c r="B36" s="222">
        <f>COUNTA(UBLF!K3:K207)</f>
        <v>44</v>
      </c>
      <c r="C36" s="218">
        <f>COUNTIF(UBLF!$J$3:$J$207,C$9)</f>
        <v>2</v>
      </c>
      <c r="D36" s="218">
        <f>COUNTIF(UBLF!$K$3:$K$207,D$11)</f>
        <v>0</v>
      </c>
      <c r="E36" s="218">
        <f>COUNTIF(UBLF!$K$3:$K$207,E$6)</f>
        <v>0</v>
      </c>
      <c r="F36" s="218">
        <f>COUNTIF(UBLF!$K$3:$K$207,F$6)</f>
        <v>44</v>
      </c>
      <c r="G36" s="218">
        <f>COUNTIF(UBLF!$K$3:$K$207,G$6)</f>
        <v>0</v>
      </c>
      <c r="H36" s="218">
        <f>COUNTIF(UBLF!$K$3:$K$207,H$6)</f>
        <v>0</v>
      </c>
      <c r="I36" s="218">
        <f>COUNTIF(UBLF!$K$3:$K$207,I$6)</f>
        <v>0</v>
      </c>
    </row>
    <row r="37" spans="1:9">
      <c r="A37" s="225" t="s">
        <v>62</v>
      </c>
      <c r="B37" s="222">
        <f>COUNTA('Load Forecasting'!K3:K175)</f>
        <v>25</v>
      </c>
      <c r="C37" s="218">
        <f>COUNTIF('Load Forecasting'!$J$3:$J$175,C$9)</f>
        <v>0</v>
      </c>
      <c r="D37" s="218">
        <f>COUNTIF('Load Forecasting'!$K$3:$K$175,D$11)</f>
        <v>0</v>
      </c>
      <c r="E37" s="218">
        <f>COUNTIF('Load Forecasting'!$K$3:$K$175,E$6)</f>
        <v>0</v>
      </c>
      <c r="F37" s="218">
        <f>COUNTIF('Load Forecasting'!$K$3:$K$175,F$6)</f>
        <v>0</v>
      </c>
      <c r="G37" s="218">
        <f>COUNTIF('Load Forecasting'!$K$3:$K$175,G$6)</f>
        <v>0</v>
      </c>
      <c r="H37" s="218">
        <f>COUNTIF('Load Forecasting'!$K$3:$K$175,H$6)</f>
        <v>24</v>
      </c>
      <c r="I37" s="218">
        <f>COUNTIF('Load Forecasting'!$K$3:$K$175,I$6)</f>
        <v>1</v>
      </c>
    </row>
    <row r="38" spans="1:9">
      <c r="A38" s="215" t="s">
        <v>63</v>
      </c>
      <c r="B38" s="222">
        <f>COUNTA(Switching!K3:K203)</f>
        <v>63</v>
      </c>
      <c r="C38" s="218">
        <f>COUNTIF(Switching!$J$3:$J$203,C$9)</f>
        <v>2</v>
      </c>
      <c r="D38" s="218">
        <f>COUNTIF(Switching!$K$3:$K$203,D$11)</f>
        <v>0</v>
      </c>
      <c r="E38" s="218">
        <f>COUNTIF(Switching!$K$3:$K$203,E$6)</f>
        <v>0</v>
      </c>
      <c r="F38" s="218">
        <f>COUNTIF(Switching!$K$3:$K$203,F$6)</f>
        <v>62</v>
      </c>
      <c r="G38" s="218">
        <f>COUNTIF(Switching!$K$3:$K$203,G$6)</f>
        <v>0</v>
      </c>
      <c r="H38" s="218">
        <f>COUNTIF(Switching!$K$3:$K$203,H$6)</f>
        <v>1</v>
      </c>
      <c r="I38" s="218">
        <f>COUNTIF(Switching!$K$3:$K$203,I$6)</f>
        <v>0</v>
      </c>
    </row>
    <row r="39" spans="1:9" ht="14.1" customHeight="1">
      <c r="A39" s="215" t="s">
        <v>64</v>
      </c>
      <c r="B39" s="222">
        <f>COUNTA('State Estimation'!K3:K193)</f>
        <v>53</v>
      </c>
      <c r="C39" s="218">
        <f>COUNTIF('State Estimation'!$J$3:$J$193,C$9)</f>
        <v>1</v>
      </c>
      <c r="D39" s="218">
        <f>COUNTIF('State Estimation'!$K$3:$K$193,D$11)</f>
        <v>0</v>
      </c>
      <c r="E39" s="218">
        <f>COUNTIF('State Estimation'!$K$3:$K$193,E$6)</f>
        <v>0</v>
      </c>
      <c r="F39" s="218">
        <f>COUNTIF('State Estimation'!$K$3:$K$193,F$6)</f>
        <v>0</v>
      </c>
      <c r="G39" s="218">
        <f>COUNTIF('State Estimation'!$K$3:$K$193,G$6)</f>
        <v>0</v>
      </c>
      <c r="H39" s="218">
        <f>COUNTIF('State Estimation'!$K$3:$K$193,H$6)</f>
        <v>53</v>
      </c>
      <c r="I39" s="218">
        <f>COUNTIF('State Estimation'!$K$3:$K$193,I$6)</f>
        <v>0</v>
      </c>
    </row>
    <row r="40" spans="1:9" ht="14.1" customHeight="1">
      <c r="A40" s="215" t="s">
        <v>65</v>
      </c>
      <c r="B40" s="222">
        <f>COUNTA(FLISR!K3:K181)</f>
        <v>43</v>
      </c>
      <c r="C40" s="218">
        <f>COUNTIF(FLISR!$J$3:$J$181,C$9)</f>
        <v>2</v>
      </c>
      <c r="D40" s="218">
        <f>COUNTIF(FLISR!$K$3:$K$181,D$11)</f>
        <v>0</v>
      </c>
      <c r="E40" s="218">
        <f>COUNTIF(FLISR!$K$3:$K$181,E$6)</f>
        <v>0</v>
      </c>
      <c r="F40" s="218">
        <f>COUNTIF(FLISR!$K$3:$K$181,F$6)</f>
        <v>0</v>
      </c>
      <c r="G40" s="218">
        <f>COUNTIF(FLISR!$K$3:$K$181,G$6)</f>
        <v>0</v>
      </c>
      <c r="H40" s="218">
        <f>COUNTIF(FLISR!$K$3:$K$181,H$6)</f>
        <v>43</v>
      </c>
      <c r="I40" s="218">
        <f>COUNTIF(FLISR!$K$3:$K$181,I$6)</f>
        <v>0</v>
      </c>
    </row>
    <row r="41" spans="1:9" ht="14.1" customHeight="1">
      <c r="A41" s="215" t="s">
        <v>66</v>
      </c>
      <c r="B41" s="222">
        <f>COUNTA(FLA!K3:K152)</f>
        <v>20</v>
      </c>
      <c r="C41" s="218">
        <f>COUNTIF(FLA!$J$3:$J$152,C$9)</f>
        <v>0</v>
      </c>
      <c r="D41" s="218">
        <f>COUNTIF(FLA!$K$3:$K$152,D$11)</f>
        <v>0</v>
      </c>
      <c r="E41" s="218">
        <f>COUNTIF(FLA!$K$3:$K$152,E$6)</f>
        <v>0</v>
      </c>
      <c r="F41" s="218">
        <f>COUNTIF(FLA!$K$3:$K$152,F$6)</f>
        <v>0</v>
      </c>
      <c r="G41" s="218">
        <f>COUNTIF(FLA!$K$3:$K$152,G$6)</f>
        <v>0</v>
      </c>
      <c r="H41" s="218">
        <f>COUNTIF(FLA!$K$3:$K$152,H$6)</f>
        <v>20</v>
      </c>
      <c r="I41" s="218">
        <f>COUNTIF(FLA!$K$3:$K$152,I$6)</f>
        <v>0</v>
      </c>
    </row>
    <row r="42" spans="1:9">
      <c r="A42" s="226" t="s">
        <v>67</v>
      </c>
      <c r="B42" s="222">
        <f>COUNTA(VoltVar!K3:K176)</f>
        <v>30</v>
      </c>
      <c r="C42" s="218">
        <f>COUNTIF(VoltVar!$J$3:$J$176,C$9)</f>
        <v>1</v>
      </c>
      <c r="D42" s="218">
        <f>COUNTIF(VoltVar!$K$3:$K$176,D$11)</f>
        <v>0</v>
      </c>
      <c r="E42" s="218">
        <f>COUNTIF(VoltVar!$K$3:$K$176,E$6)</f>
        <v>0</v>
      </c>
      <c r="F42" s="218">
        <f>COUNTIF(VoltVar!$K$3:$K$176,F$6)</f>
        <v>0</v>
      </c>
      <c r="G42" s="218">
        <f>COUNTIF(VoltVar!$K$3:$K$176,G$6)</f>
        <v>0</v>
      </c>
      <c r="H42" s="218">
        <f>COUNTIF(VoltVar!$K$3:$K$176,H$6)</f>
        <v>28</v>
      </c>
      <c r="I42" s="218">
        <f>COUNTIF(VoltVar!$K$3:$K$176,I$6)</f>
        <v>2</v>
      </c>
    </row>
    <row r="43" spans="1:9">
      <c r="A43" s="225" t="s">
        <v>68</v>
      </c>
      <c r="B43" s="222">
        <f>COUNTA(DERMS!K3:K199)</f>
        <v>68</v>
      </c>
      <c r="C43" s="218">
        <f>COUNTIF(DERMS!$J$3:$J$199,C$9)</f>
        <v>0</v>
      </c>
      <c r="D43" s="218">
        <f>COUNTIF(DERMS!$K$3:$K$199,D$11)</f>
        <v>0</v>
      </c>
      <c r="E43" s="218">
        <f>COUNTIF(DERMS!$K$3:$K$199,E$6)</f>
        <v>0</v>
      </c>
      <c r="F43" s="218">
        <f>COUNTIF(DERMS!$K$3:$K$199,F$6)</f>
        <v>0</v>
      </c>
      <c r="G43" s="218">
        <f>COUNTIF(DERMS!$K$3:$K$199,G$6)</f>
        <v>0</v>
      </c>
      <c r="H43" s="218">
        <f>COUNTIF(DERMS!$K$3:$K$199,H$6)</f>
        <v>0</v>
      </c>
      <c r="I43" s="218">
        <f>COUNTIF(DERMS!$K$3:$K$199,I$6)</f>
        <v>68</v>
      </c>
    </row>
    <row r="44" spans="1:9" ht="15.6">
      <c r="A44" s="311" t="s">
        <v>69</v>
      </c>
      <c r="B44" s="312"/>
      <c r="C44" s="312"/>
      <c r="D44" s="312"/>
      <c r="E44" s="312"/>
      <c r="F44" s="312"/>
      <c r="G44" s="312"/>
      <c r="H44" s="312"/>
      <c r="I44" s="312"/>
    </row>
    <row r="45" spans="1:9">
      <c r="A45" s="227" t="s">
        <v>70</v>
      </c>
      <c r="B45" s="222">
        <f>COUNTA('Training Simulator'!K3:K182)</f>
        <v>92</v>
      </c>
      <c r="C45" s="218">
        <f>COUNTIF('Training Simulator'!$J$3:$J$182,C$9)</f>
        <v>2</v>
      </c>
      <c r="D45" s="218">
        <f>COUNTIF('Training Simulator'!$K$3:$K$182,D$11)</f>
        <v>0</v>
      </c>
      <c r="E45" s="218">
        <f>COUNTIF('Training Simulator'!$K$3:$K$182,E$6)</f>
        <v>44</v>
      </c>
      <c r="F45" s="218">
        <f>COUNTIF('Training Simulator'!$K$3:$K$182,F$6)</f>
        <v>0</v>
      </c>
      <c r="G45" s="218">
        <f>COUNTIF('Training Simulator'!$K$3:$K$182,G$6)</f>
        <v>11</v>
      </c>
      <c r="H45" s="218">
        <f>COUNTIF('Training Simulator'!$K$3:$K$182,H$6)</f>
        <v>34</v>
      </c>
      <c r="I45" s="218">
        <f>COUNTIF('Training Simulator'!$K$3:$K$182,I$6)</f>
        <v>3</v>
      </c>
    </row>
    <row r="46" spans="1:9">
      <c r="A46" s="217" t="s">
        <v>71</v>
      </c>
      <c r="B46" s="222">
        <f>COUNTA(Reporting!K3:K198)</f>
        <v>20</v>
      </c>
      <c r="C46" s="218">
        <f>COUNTIF(Reporting!$J$3:$J$198,C$9)</f>
        <v>2</v>
      </c>
      <c r="D46" s="218">
        <f>COUNTIF(Reporting!$K$3:$K$198,D$11)</f>
        <v>0</v>
      </c>
      <c r="E46" s="218">
        <f>COUNTIF(Reporting!$K$3:$K$198,E$6)</f>
        <v>0</v>
      </c>
      <c r="F46" s="218">
        <f>COUNTIF(Reporting!$K$3:$K$198,F$6)</f>
        <v>20</v>
      </c>
      <c r="G46" s="218">
        <f>COUNTIF(Reporting!$K$3:$K$198,G$6)</f>
        <v>0</v>
      </c>
      <c r="H46" s="218">
        <f>COUNTIF(Reporting!$K$3:$K$198,H$6)</f>
        <v>0</v>
      </c>
      <c r="I46" s="218">
        <f>COUNTIF(Reporting!$K$3:$K$198,I$6)</f>
        <v>0</v>
      </c>
    </row>
    <row r="47" spans="1:9">
      <c r="A47" s="216" t="s">
        <v>72</v>
      </c>
      <c r="B47" s="222">
        <f>COUNTA('UI - Graphic Disp'!K3:K202)</f>
        <v>102</v>
      </c>
      <c r="C47" s="218">
        <f>COUNTIF('UI - Graphic Disp'!$J$3:$J$202,C$9)</f>
        <v>1</v>
      </c>
      <c r="D47" s="218">
        <f>COUNTIF('UI - Graphic Disp'!$K$3:$K$202,D$11)</f>
        <v>0</v>
      </c>
      <c r="E47" s="218">
        <f>COUNTIF('UI - Graphic Disp'!$K$3:$K$202,E$6)</f>
        <v>0</v>
      </c>
      <c r="F47" s="218">
        <f>COUNTIF('UI - Graphic Disp'!$K$3:$K$202,F$6)</f>
        <v>102</v>
      </c>
      <c r="G47" s="218">
        <f>COUNTIF('UI - Graphic Disp'!$K$3:$K$202,G$6)</f>
        <v>0</v>
      </c>
      <c r="H47" s="218">
        <f>COUNTIF('UI - Graphic Disp'!$K$3:$K$202,H$6)</f>
        <v>0</v>
      </c>
      <c r="I47" s="218">
        <f>COUNTIF('UI - Graphic Disp'!$K$3:$K$202,I$6)</f>
        <v>0</v>
      </c>
    </row>
    <row r="48" spans="1:9">
      <c r="A48" s="217" t="s">
        <v>73</v>
      </c>
      <c r="B48" s="222">
        <f>COUNTA('UI - Tabular Disp'!K3:K200)</f>
        <v>48</v>
      </c>
      <c r="C48" s="218">
        <f>COUNTIF('UI - Tabular Disp'!$J$3:$J$200,C$9)</f>
        <v>0</v>
      </c>
      <c r="D48" s="218">
        <f>COUNTIF('UI - Tabular Disp'!$K$3:$K$200,D$11)</f>
        <v>0</v>
      </c>
      <c r="E48" s="218">
        <f>COUNTIF('UI - Tabular Disp'!$K$3:$K$200,E$6)</f>
        <v>0</v>
      </c>
      <c r="F48" s="218">
        <f>COUNTIF('UI - Tabular Disp'!$K$3:$K$200,F$6)</f>
        <v>45</v>
      </c>
      <c r="G48" s="218">
        <f>COUNTIF('UI - Tabular Disp'!$K$3:$K$200,G$6)</f>
        <v>0</v>
      </c>
      <c r="H48" s="218">
        <f>COUNTIF('UI - Tabular Disp'!$K$3:$K$200,H$6)</f>
        <v>3</v>
      </c>
      <c r="I48" s="218">
        <f>COUNTIF('UI - Tabular Disp'!$K$3:$K$200,I$6)</f>
        <v>0</v>
      </c>
    </row>
    <row r="49" spans="1:9" ht="15.6">
      <c r="A49" s="311" t="s">
        <v>74</v>
      </c>
      <c r="B49" s="312"/>
      <c r="C49" s="312"/>
      <c r="D49" s="312"/>
      <c r="E49" s="312"/>
      <c r="F49" s="312"/>
      <c r="G49" s="312"/>
      <c r="H49" s="312"/>
      <c r="I49" s="312"/>
    </row>
    <row r="50" spans="1:9">
      <c r="A50" s="228" t="s">
        <v>75</v>
      </c>
      <c r="B50" s="222">
        <f>COUNTA(Integration!K3:K182)</f>
        <v>75</v>
      </c>
      <c r="C50" s="218">
        <f>COUNTIF(Integration!$J$3:$J$179,C$9)</f>
        <v>3</v>
      </c>
      <c r="D50" s="218">
        <f>COUNTIF(Integration!$K$3:$K$182,D$11)</f>
        <v>8</v>
      </c>
      <c r="E50" s="218">
        <f>COUNTIF(Integration!$K$3:$K$182,E$6)</f>
        <v>0</v>
      </c>
      <c r="F50" s="218">
        <f>COUNTIF(Integration!$K$3:$K$182,F$6)</f>
        <v>49</v>
      </c>
      <c r="G50" s="218">
        <f>COUNTIF(Integration!$K$3:$K$182,G$6)</f>
        <v>7</v>
      </c>
      <c r="H50" s="218">
        <f>COUNTIF(Integration!$K$3:$K$182,H$6)</f>
        <v>11</v>
      </c>
      <c r="I50" s="218">
        <f>COUNTIF(Integration!$K$3:$K$182,I$6)</f>
        <v>0</v>
      </c>
    </row>
    <row r="51" spans="1:9">
      <c r="A51" s="228" t="s">
        <v>76</v>
      </c>
      <c r="B51" s="222">
        <f>COUNTA(Security!K3:K198)</f>
        <v>23</v>
      </c>
      <c r="C51" s="218">
        <f>COUNTIF(Security!$J$3:$J$198,C$9)</f>
        <v>1</v>
      </c>
      <c r="D51" s="218">
        <f>COUNTIF(Security!$K$3:$K$198,D$11)</f>
        <v>23</v>
      </c>
      <c r="E51" s="218">
        <f>COUNTIF(Security!$K$3:$K$198,E$6)</f>
        <v>0</v>
      </c>
      <c r="F51" s="218">
        <f>COUNTIF(Security!$K$3:$K$198,F$6)</f>
        <v>0</v>
      </c>
      <c r="G51" s="218">
        <f>COUNTIF(Security!$K$3:$K$198,G$6)</f>
        <v>0</v>
      </c>
      <c r="H51" s="218">
        <f>COUNTIF(Security!$K$3:$K$198,H$6)</f>
        <v>0</v>
      </c>
      <c r="I51" s="218">
        <f>COUNTIF(Security!$K$3:$K$198,I$6)</f>
        <v>0</v>
      </c>
    </row>
    <row r="52" spans="1:9">
      <c r="A52" s="228" t="s">
        <v>77</v>
      </c>
      <c r="B52" s="222">
        <f>COUNTA(Architecture!K3:K196)</f>
        <v>52</v>
      </c>
      <c r="C52" s="218">
        <f>COUNTIF(Architecture!$J$3:$J$196,C$9)</f>
        <v>0</v>
      </c>
      <c r="D52" s="218">
        <f>COUNTIF(Architecture!$K$3:$K$196,D$11)</f>
        <v>0</v>
      </c>
      <c r="E52" s="218">
        <f>COUNTIF(Architecture!$K$3:$K$196,E$6)</f>
        <v>0</v>
      </c>
      <c r="F52" s="218">
        <f>COUNTIF(Architecture!$K$3:$K$196,F$6)</f>
        <v>52</v>
      </c>
      <c r="G52" s="218">
        <f>COUNTIF(Architecture!$K$3:$K$196,G$6)</f>
        <v>0</v>
      </c>
      <c r="H52" s="218">
        <f>COUNTIF(Architecture!$K$3:$K$196,H$6)</f>
        <v>0</v>
      </c>
      <c r="I52" s="218">
        <f>COUNTIF(Architecture!$K$3:$K$196,I$6)</f>
        <v>0</v>
      </c>
    </row>
    <row r="53" spans="1:9">
      <c r="A53" s="228" t="s">
        <v>78</v>
      </c>
      <c r="B53" s="222">
        <f>COUNTA('Sys Model'!L3:L197)</f>
        <v>62</v>
      </c>
      <c r="C53" s="218">
        <f>COUNTIF('Sys Model'!$J$3:$J$197,C$9)</f>
        <v>2</v>
      </c>
      <c r="D53" s="218">
        <f>COUNTIF('Sys Model'!$L$3:$L$197,D$11)</f>
        <v>0</v>
      </c>
      <c r="E53" s="218">
        <f>COUNTIF('Sys Model'!$L$3:$L$197,E$6)</f>
        <v>0</v>
      </c>
      <c r="F53" s="218">
        <f>COUNTIF('Sys Model'!$L$3:$L$197,F$6)</f>
        <v>40</v>
      </c>
      <c r="G53" s="218">
        <f>COUNTIF('Sys Model'!$L$3:$L$197,G$6)</f>
        <v>0</v>
      </c>
      <c r="H53" s="218">
        <f>COUNTIF('Sys Model'!$L$3:$L$197,H$6)</f>
        <v>1</v>
      </c>
      <c r="I53" s="218">
        <f>COUNTIF('Sys Model'!$L$3:$L$197,I$6)</f>
        <v>21</v>
      </c>
    </row>
    <row r="54" spans="1:9">
      <c r="A54" s="228" t="s">
        <v>79</v>
      </c>
      <c r="B54" s="222">
        <f>COUNTA('User Roles'!K3:K200)</f>
        <v>10</v>
      </c>
      <c r="C54" s="218">
        <f>COUNTIF('User Roles'!$J$3:$J$200,C$9)</f>
        <v>2</v>
      </c>
      <c r="D54" s="218">
        <f>COUNTIF('User Roles'!$K$3:$K$200,D$11)</f>
        <v>0</v>
      </c>
      <c r="E54" s="218">
        <f>COUNTIF('User Roles'!$K$3:$K$200,E$6)</f>
        <v>0</v>
      </c>
      <c r="F54" s="218">
        <f>COUNTIF('User Roles'!$K$3:$K$200,F$6)</f>
        <v>10</v>
      </c>
      <c r="G54" s="218">
        <f>COUNTIF('User Roles'!$K$3:$K$200,G$6)</f>
        <v>0</v>
      </c>
      <c r="H54" s="218">
        <f>COUNTIF('User Roles'!$K$3:$K$200,H$6)</f>
        <v>0</v>
      </c>
      <c r="I54" s="218">
        <f>COUNTIF('User Roles'!$K$3:$K$200,I$6)</f>
        <v>0</v>
      </c>
    </row>
    <row r="55" spans="1:9">
      <c r="A55" s="228" t="s">
        <v>80</v>
      </c>
      <c r="B55" s="222">
        <f>COUNTA('Product Roadmap'!C3:C129)</f>
        <v>14</v>
      </c>
      <c r="C55" s="218" t="s">
        <v>41</v>
      </c>
      <c r="D55" s="218" t="s">
        <v>41</v>
      </c>
      <c r="E55" s="218" t="s">
        <v>41</v>
      </c>
      <c r="F55" s="218" t="s">
        <v>41</v>
      </c>
      <c r="G55" s="218" t="s">
        <v>41</v>
      </c>
      <c r="H55" s="218" t="s">
        <v>41</v>
      </c>
      <c r="I55" s="218" t="s">
        <v>41</v>
      </c>
    </row>
    <row r="56" spans="1:9">
      <c r="A56" s="229" t="s">
        <v>81</v>
      </c>
      <c r="B56" s="222">
        <f t="shared" ref="B56:I56" si="0">SUM(B16:B55)</f>
        <v>1430</v>
      </c>
      <c r="C56" s="222">
        <f t="shared" si="0"/>
        <v>38</v>
      </c>
      <c r="D56" s="222">
        <f t="shared" si="0"/>
        <v>46</v>
      </c>
      <c r="E56" s="222">
        <f t="shared" si="0"/>
        <v>44</v>
      </c>
      <c r="F56" s="222">
        <f t="shared" si="0"/>
        <v>637</v>
      </c>
      <c r="G56" s="222">
        <f t="shared" si="0"/>
        <v>234</v>
      </c>
      <c r="H56" s="222">
        <f t="shared" si="0"/>
        <v>230</v>
      </c>
      <c r="I56" s="222">
        <f t="shared" si="0"/>
        <v>106</v>
      </c>
    </row>
    <row r="57" spans="1:9" ht="19.5">
      <c r="A57" s="84"/>
      <c r="B57" s="85"/>
    </row>
    <row r="58" spans="1:9" ht="19.5">
      <c r="A58" s="104"/>
      <c r="B58" s="85"/>
    </row>
    <row r="59" spans="1:9" ht="19.5">
      <c r="A59" s="105"/>
      <c r="B59" s="85"/>
    </row>
    <row r="60" spans="1:9">
      <c r="A60" s="105"/>
    </row>
    <row r="61" spans="1:9">
      <c r="A61" s="105"/>
    </row>
    <row r="62" spans="1:9" ht="12" customHeight="1">
      <c r="A62" s="104"/>
    </row>
    <row r="63" spans="1:9" ht="16.350000000000001" hidden="1" customHeight="1">
      <c r="A63" s="104"/>
      <c r="B63" s="82" t="s">
        <v>82</v>
      </c>
    </row>
    <row r="64" spans="1:9" ht="16.350000000000001" hidden="1" customHeight="1">
      <c r="A64" s="104"/>
      <c r="B64" s="98"/>
    </row>
    <row r="65" spans="1:2" ht="16.350000000000001" hidden="1" customHeight="1">
      <c r="A65" s="104"/>
      <c r="B65" s="99"/>
    </row>
    <row r="66" spans="1:2" ht="16.350000000000001" hidden="1" customHeight="1">
      <c r="A66" s="104"/>
      <c r="B66" s="100"/>
    </row>
    <row r="67" spans="1:2" ht="16.350000000000001" hidden="1" customHeight="1">
      <c r="A67" s="104"/>
      <c r="B67" s="101"/>
    </row>
    <row r="68" spans="1:2" ht="16.350000000000001" hidden="1" customHeight="1">
      <c r="A68" s="104"/>
      <c r="B68" s="102"/>
    </row>
    <row r="69" spans="1:2" ht="16.350000000000001" hidden="1" customHeight="1">
      <c r="A69" s="104"/>
      <c r="B69" s="103"/>
    </row>
    <row r="70" spans="1:2" ht="15.6" hidden="1">
      <c r="A70" s="104"/>
      <c r="B70" s="81" t="s">
        <v>83</v>
      </c>
    </row>
    <row r="71" spans="1:2" ht="15.6" hidden="1">
      <c r="A71" s="104"/>
      <c r="B71" s="81" t="s">
        <v>84</v>
      </c>
    </row>
    <row r="72" spans="1:2" hidden="1">
      <c r="A72" s="104"/>
      <c r="B72"/>
    </row>
    <row r="73" spans="1:2">
      <c r="A73" s="104"/>
      <c r="B73"/>
    </row>
    <row r="74" spans="1:2">
      <c r="A74" s="105"/>
      <c r="B74"/>
    </row>
    <row r="75" spans="1:2">
      <c r="A75" s="105"/>
      <c r="B75"/>
    </row>
    <row r="76" spans="1:2">
      <c r="A76" s="104"/>
      <c r="B76"/>
    </row>
    <row r="77" spans="1:2">
      <c r="A77" s="104"/>
      <c r="B77"/>
    </row>
    <row r="78" spans="1:2">
      <c r="A78" s="105"/>
      <c r="B78" s="79"/>
    </row>
    <row r="79" spans="1:2">
      <c r="A79" s="105"/>
      <c r="B79"/>
    </row>
    <row r="80" spans="1:2">
      <c r="A80" s="105"/>
      <c r="B80"/>
    </row>
    <row r="81" spans="1:2">
      <c r="A81" s="105"/>
      <c r="B81"/>
    </row>
    <row r="82" spans="1:2">
      <c r="A82" s="105"/>
      <c r="B82"/>
    </row>
    <row r="83" spans="1:2">
      <c r="A83" s="104"/>
      <c r="B83"/>
    </row>
    <row r="84" spans="1:2">
      <c r="A84" s="104"/>
      <c r="B84"/>
    </row>
    <row r="85" spans="1:2">
      <c r="A85" s="104"/>
      <c r="B85"/>
    </row>
    <row r="86" spans="1:2">
      <c r="A86" s="104"/>
      <c r="B86"/>
    </row>
    <row r="87" spans="1:2">
      <c r="A87" s="105"/>
      <c r="B87"/>
    </row>
    <row r="88" spans="1:2">
      <c r="B88"/>
    </row>
    <row r="89" spans="1:2">
      <c r="B89"/>
    </row>
    <row r="90" spans="1:2">
      <c r="B90"/>
    </row>
    <row r="91" spans="1:2">
      <c r="B91"/>
    </row>
    <row r="92" spans="1:2">
      <c r="B92"/>
    </row>
    <row r="93" spans="1:2">
      <c r="B93"/>
    </row>
    <row r="94" spans="1:2">
      <c r="B94"/>
    </row>
  </sheetData>
  <dataConsolidate/>
  <mergeCells count="21">
    <mergeCell ref="D6:D10"/>
    <mergeCell ref="E6:E11"/>
    <mergeCell ref="F6:F11"/>
    <mergeCell ref="G6:G11"/>
    <mergeCell ref="H6:H11"/>
    <mergeCell ref="I6:I11"/>
    <mergeCell ref="I12:I13"/>
    <mergeCell ref="H12:H13"/>
    <mergeCell ref="A6:A13"/>
    <mergeCell ref="A49:I49"/>
    <mergeCell ref="A15:I15"/>
    <mergeCell ref="A24:I24"/>
    <mergeCell ref="A29:I29"/>
    <mergeCell ref="A34:I34"/>
    <mergeCell ref="A44:I44"/>
    <mergeCell ref="B6:B13"/>
    <mergeCell ref="E12:E13"/>
    <mergeCell ref="F12:F13"/>
    <mergeCell ref="G12:G13"/>
    <mergeCell ref="C10:C13"/>
    <mergeCell ref="D12:D13"/>
  </mergeCells>
  <hyperlinks>
    <hyperlink ref="A52" location="Architecture!A1" display="Architecture" xr:uid="{00000000-0004-0000-0000-000000000000}"/>
    <hyperlink ref="A51" location="Security!A1" display="Security" xr:uid="{00000000-0004-0000-0000-000001000000}"/>
    <hyperlink ref="A41" location="FLA!A1" display="FLA" xr:uid="{00000000-0004-0000-0000-000002000000}"/>
    <hyperlink ref="A14" location="'Instructions '!A1" display=" RFP Instructions to Bidders" xr:uid="{00000000-0004-0000-0000-000004000000}"/>
    <hyperlink ref="A16" location="'Vendor Info'!A1" display="Vendor Information" xr:uid="{00000000-0004-0000-0000-000005000000}"/>
    <hyperlink ref="A17" location="Contractual!A1" display="Contractual" xr:uid="{00000000-0004-0000-0000-000006000000}"/>
    <hyperlink ref="A19" location="'Imp Exper'!A1" display="Implementation Experience" xr:uid="{00000000-0004-0000-0000-000007000000}"/>
    <hyperlink ref="A18" location="'Vendor References'!A1" display="Vendor References" xr:uid="{00000000-0004-0000-0000-000008000000}"/>
    <hyperlink ref="A20" location="'Project Team Quals'!A1" display="Project Team Qualifications" xr:uid="{00000000-0004-0000-0000-000009000000}"/>
    <hyperlink ref="A23" location="'Support'!A1" display="Support" xr:uid="{00000000-0004-0000-0000-00000A000000}"/>
    <hyperlink ref="A21" location="'Training'!A1" display="Training" xr:uid="{00000000-0004-0000-0000-00000B000000}"/>
    <hyperlink ref="A28" location="Communications!Print_Titles" display="Communications" xr:uid="{00000000-0004-0000-0000-00000C000000}"/>
    <hyperlink ref="A36" location="UBLF!Print_Titles" display="UnBalanced Load Flow (UBLF)" xr:uid="{00000000-0004-0000-0000-00000D000000}"/>
    <hyperlink ref="A42" location="VoltVar!A1" display="VVO  (Volt VAR Optimization)" xr:uid="{00000000-0004-0000-0000-00000E000000}"/>
    <hyperlink ref="A45" location="'Training Simulator'!A1" display="Training Simulator" xr:uid="{00000000-0004-0000-0000-00000F000000}"/>
    <hyperlink ref="A53" location="'Sys Model'!A1" display="Sys Model" xr:uid="{00000000-0004-0000-0000-000010000000}"/>
    <hyperlink ref="A54" location="'User Roles'!A1" display="User Roles" xr:uid="{00000000-0004-0000-0000-000011000000}"/>
    <hyperlink ref="A55" location="'Product Roadmap'!A1" display="Product Roadmap" xr:uid="{00000000-0004-0000-0000-000012000000}"/>
    <hyperlink ref="A22" location="'Sys Imp'!A1" display="Sys Imp" xr:uid="{00000000-0004-0000-0000-000013000000}"/>
    <hyperlink ref="A50" location="Integration!A1" display="Integration" xr:uid="{00000000-0004-0000-0000-000014000000}"/>
    <hyperlink ref="A46" location="Reporting!Print_Titles" display="Reporting" xr:uid="{00000000-0004-0000-0000-000015000000}"/>
    <hyperlink ref="A37" location="'Load Forecasting'!A1" display="Load Forecasting" xr:uid="{00000000-0004-0000-0000-000016000000}"/>
    <hyperlink ref="A43" location="DERMS!A1" display="DERMS" xr:uid="{00000000-0004-0000-0000-000017000000}"/>
    <hyperlink ref="A35" location="'Study Mode'!A1" display="Study Mode" xr:uid="{00000000-0004-0000-0000-000018000000}"/>
    <hyperlink ref="A26" location="Alarming!A1" display="Alarm Processing" xr:uid="{00000000-0004-0000-0000-000019000000}"/>
    <hyperlink ref="A31" location="'Call Taking'!A1" display="Call taking" xr:uid="{00000000-0004-0000-0000-00001A000000}"/>
    <hyperlink ref="A33" location="'Mobile Client'!A1" display="Mobile Client" xr:uid="{00000000-0004-0000-0000-00001B000000}"/>
    <hyperlink ref="A38" location="Switching!A1" display="Switching" xr:uid="{00000000-0004-0000-0000-00001C000000}"/>
    <hyperlink ref="A39" location="'State Estimation'!A1" display="State Estimation" xr:uid="{00000000-0004-0000-0000-00001D000000}"/>
    <hyperlink ref="A40" location="FLISR!A1" display="FLISR" xr:uid="{00000000-0004-0000-0000-00001E000000}"/>
    <hyperlink ref="A30" location="Outage!A1" display="Outage Management" xr:uid="{00000000-0004-0000-0000-00001F000000}"/>
    <hyperlink ref="A47" location="'UI - Graphic Disp'!A1" display="UI - Graphic Displays" xr:uid="{00000000-0004-0000-0000-000020000000}"/>
    <hyperlink ref="A48" location="'UI - Tabular Disp'!Print_Titles" display="UI - Tabular Displays" xr:uid="{00000000-0004-0000-0000-000021000000}"/>
    <hyperlink ref="A25" location="SCADA!Print_Titles" display="SCADA" xr:uid="{00000000-0004-0000-0000-000022000000}"/>
    <hyperlink ref="A27" location="Alarming!A1" display="Alarm Processing" xr:uid="{0ECC46A2-EEF7-4D05-9AB8-06BD83B85046}"/>
    <hyperlink ref="A32" location="'Thin Client'!Print_Titles" display="Thin Client" xr:uid="{758F88C6-B2E4-42BF-AA90-4D4FF4EE36D4}"/>
  </hyperlinks>
  <printOptions horizontalCentered="1"/>
  <pageMargins left="0.15" right="0.15" top="0.15" bottom="0.15" header="0.3" footer="0.3"/>
  <pageSetup fitToWidth="0"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pageSetUpPr fitToPage="1"/>
  </sheetPr>
  <dimension ref="A1:N94"/>
  <sheetViews>
    <sheetView zoomScaleNormal="100" workbookViewId="0">
      <pane ySplit="2" topLeftCell="A3" activePane="bottomLeft" state="frozen"/>
      <selection pane="bottomLeft" activeCell="A2" sqref="A2"/>
      <selection activeCell="B13" sqref="B13:I13"/>
    </sheetView>
  </sheetViews>
  <sheetFormatPr defaultColWidth="8.5703125" defaultRowHeight="14.45"/>
  <cols>
    <col min="1" max="1" width="15.140625" style="174" bestFit="1" customWidth="1"/>
    <col min="2" max="2" width="13" style="174" customWidth="1"/>
    <col min="3" max="3" width="47.85546875" style="174" customWidth="1"/>
    <col min="4" max="4" width="3.5703125" style="5" customWidth="1"/>
    <col min="5" max="7" width="3.5703125" style="14" customWidth="1"/>
    <col min="8" max="8" width="8.42578125" style="14" customWidth="1"/>
    <col min="9" max="9" width="42.42578125" style="14" customWidth="1"/>
    <col min="10" max="11" width="3.5703125" style="14" customWidth="1"/>
    <col min="12" max="16384" width="8.5703125" style="14"/>
  </cols>
  <sheetData>
    <row r="1" spans="1:14">
      <c r="A1" s="161" t="s">
        <v>1</v>
      </c>
      <c r="B1" s="161"/>
      <c r="C1" s="161"/>
      <c r="D1" s="324" t="s">
        <v>408</v>
      </c>
      <c r="E1" s="325"/>
      <c r="F1" s="325"/>
      <c r="G1" s="325"/>
      <c r="H1" s="326"/>
      <c r="I1" s="4"/>
      <c r="J1" s="140"/>
      <c r="K1" s="140"/>
    </row>
    <row r="2" spans="1:14" s="282" customFormat="1" ht="57">
      <c r="A2" s="61" t="e">
        <f ca="1">(MID(CELL("filename",A1),FIND("]",CELL("filename",A1))+1,256))&amp;CHAR(10)&amp;"Requirement ID"&amp;CHAR(10)&amp;"   [Total:  "&amp;COUNTA($K3:$K207)&amp;"]"</f>
        <v>#VALUE!</v>
      </c>
      <c r="B2" s="61" t="s">
        <v>180</v>
      </c>
      <c r="C2" s="61" t="s">
        <v>119</v>
      </c>
      <c r="D2" s="65" t="s">
        <v>409</v>
      </c>
      <c r="E2" s="65" t="s">
        <v>8</v>
      </c>
      <c r="F2" s="65" t="s">
        <v>9</v>
      </c>
      <c r="G2" s="65" t="s">
        <v>10</v>
      </c>
      <c r="H2" s="66" t="s">
        <v>410</v>
      </c>
      <c r="I2" s="62" t="s">
        <v>12</v>
      </c>
      <c r="J2" s="118" t="s">
        <v>13</v>
      </c>
      <c r="K2" s="118" t="s">
        <v>14</v>
      </c>
    </row>
    <row r="3" spans="1:14" ht="29.1">
      <c r="A3" s="141" t="s">
        <v>1326</v>
      </c>
      <c r="B3" s="42" t="s">
        <v>213</v>
      </c>
      <c r="C3" s="289" t="s">
        <v>1327</v>
      </c>
      <c r="D3" s="86"/>
      <c r="E3" s="42"/>
      <c r="F3" s="42"/>
      <c r="G3" s="42"/>
      <c r="H3" s="3"/>
      <c r="I3" s="3"/>
      <c r="J3" s="42" t="s">
        <v>36</v>
      </c>
      <c r="K3" s="42">
        <v>1</v>
      </c>
    </row>
    <row r="4" spans="1:14" ht="87">
      <c r="A4" s="141" t="s">
        <v>1328</v>
      </c>
      <c r="B4" s="42" t="s">
        <v>213</v>
      </c>
      <c r="C4" s="289" t="s">
        <v>1329</v>
      </c>
      <c r="D4" s="8"/>
      <c r="E4" s="42"/>
      <c r="F4" s="42"/>
      <c r="G4" s="42"/>
      <c r="H4" s="3"/>
      <c r="I4" s="3"/>
      <c r="J4" s="42"/>
      <c r="K4" s="42">
        <v>1</v>
      </c>
    </row>
    <row r="5" spans="1:14" ht="57.95">
      <c r="A5" s="141" t="s">
        <v>1330</v>
      </c>
      <c r="B5" s="42" t="s">
        <v>213</v>
      </c>
      <c r="C5" s="289" t="s">
        <v>1331</v>
      </c>
      <c r="D5" s="8"/>
      <c r="E5" s="42"/>
      <c r="F5" s="42"/>
      <c r="G5" s="42"/>
      <c r="H5" s="3"/>
      <c r="I5" s="3"/>
      <c r="J5" s="42"/>
      <c r="K5" s="42">
        <v>1</v>
      </c>
    </row>
    <row r="6" spans="1:14" ht="43.5">
      <c r="A6" s="141" t="s">
        <v>1332</v>
      </c>
      <c r="B6" s="42" t="s">
        <v>213</v>
      </c>
      <c r="C6" s="289" t="s">
        <v>1333</v>
      </c>
      <c r="D6" s="8"/>
      <c r="E6" s="42"/>
      <c r="F6" s="42"/>
      <c r="G6" s="42"/>
      <c r="H6" s="3"/>
      <c r="I6" s="3"/>
      <c r="J6" s="42"/>
      <c r="K6" s="42">
        <v>1</v>
      </c>
    </row>
    <row r="7" spans="1:14" ht="87">
      <c r="A7" s="141" t="s">
        <v>1334</v>
      </c>
      <c r="B7" s="42" t="s">
        <v>213</v>
      </c>
      <c r="C7" s="289" t="s">
        <v>1335</v>
      </c>
      <c r="D7" s="8"/>
      <c r="E7" s="42"/>
      <c r="F7" s="42"/>
      <c r="G7" s="42"/>
      <c r="H7" s="3"/>
      <c r="I7" s="6"/>
      <c r="J7" s="42"/>
      <c r="K7" s="42">
        <v>1</v>
      </c>
    </row>
    <row r="8" spans="1:14" s="5" customFormat="1" ht="57.95">
      <c r="A8" s="141" t="s">
        <v>1336</v>
      </c>
      <c r="B8" s="42" t="s">
        <v>213</v>
      </c>
      <c r="C8" s="289" t="s">
        <v>1337</v>
      </c>
      <c r="D8" s="8"/>
      <c r="E8" s="42"/>
      <c r="F8" s="42"/>
      <c r="G8" s="42"/>
      <c r="H8" s="3"/>
      <c r="I8" s="3"/>
      <c r="J8" s="42"/>
      <c r="K8" s="42">
        <v>1</v>
      </c>
      <c r="M8" s="14"/>
      <c r="N8" s="14"/>
    </row>
    <row r="9" spans="1:14" s="283" customFormat="1" ht="57.95">
      <c r="A9" s="141" t="s">
        <v>1338</v>
      </c>
      <c r="B9" s="42" t="s">
        <v>213</v>
      </c>
      <c r="C9" s="289" t="s">
        <v>1339</v>
      </c>
      <c r="D9" s="8"/>
      <c r="E9" s="42"/>
      <c r="F9" s="42"/>
      <c r="G9" s="42"/>
      <c r="H9" s="3"/>
      <c r="I9" s="3"/>
      <c r="J9" s="42"/>
      <c r="K9" s="42">
        <v>1</v>
      </c>
      <c r="M9" s="14"/>
      <c r="N9" s="14"/>
    </row>
    <row r="10" spans="1:14" ht="72.599999999999994">
      <c r="A10" s="141" t="s">
        <v>1340</v>
      </c>
      <c r="B10" s="42" t="s">
        <v>213</v>
      </c>
      <c r="C10" s="289" t="s">
        <v>1341</v>
      </c>
      <c r="D10" s="8"/>
      <c r="E10" s="3"/>
      <c r="F10" s="3"/>
      <c r="G10" s="3"/>
      <c r="H10" s="3"/>
      <c r="I10" s="3"/>
      <c r="J10" s="42"/>
      <c r="K10" s="42">
        <v>1</v>
      </c>
    </row>
    <row r="11" spans="1:14" ht="29.1">
      <c r="A11" s="141" t="s">
        <v>1342</v>
      </c>
      <c r="B11" s="42" t="s">
        <v>213</v>
      </c>
      <c r="C11" s="289" t="s">
        <v>1343</v>
      </c>
      <c r="D11" s="54"/>
      <c r="E11" s="3"/>
      <c r="F11" s="3"/>
      <c r="G11" s="3"/>
      <c r="H11" s="3"/>
      <c r="I11" s="6"/>
      <c r="J11" s="42"/>
      <c r="K11" s="42">
        <v>1</v>
      </c>
    </row>
    <row r="12" spans="1:14" ht="43.5">
      <c r="A12" s="141" t="s">
        <v>1344</v>
      </c>
      <c r="B12" s="42" t="s">
        <v>213</v>
      </c>
      <c r="C12" s="289" t="s">
        <v>1345</v>
      </c>
      <c r="D12" s="54"/>
      <c r="E12" s="3"/>
      <c r="F12" s="3"/>
      <c r="G12" s="3"/>
      <c r="H12" s="3"/>
      <c r="I12" s="6"/>
      <c r="J12" s="42"/>
      <c r="K12" s="42">
        <v>1</v>
      </c>
    </row>
    <row r="13" spans="1:14" ht="72.599999999999994">
      <c r="A13" s="141" t="s">
        <v>1346</v>
      </c>
      <c r="B13" s="42" t="s">
        <v>213</v>
      </c>
      <c r="C13" s="289" t="s">
        <v>1347</v>
      </c>
      <c r="D13" s="54"/>
      <c r="E13" s="3"/>
      <c r="F13" s="3"/>
      <c r="G13" s="3"/>
      <c r="H13" s="3"/>
      <c r="I13" s="3"/>
      <c r="J13" s="42"/>
      <c r="K13" s="42">
        <v>1</v>
      </c>
    </row>
    <row r="14" spans="1:14" ht="43.5">
      <c r="A14" s="141" t="s">
        <v>1348</v>
      </c>
      <c r="B14" s="42" t="s">
        <v>213</v>
      </c>
      <c r="C14" s="289" t="s">
        <v>1349</v>
      </c>
      <c r="D14" s="8"/>
      <c r="E14" s="94"/>
      <c r="F14" s="94"/>
      <c r="G14" s="94"/>
      <c r="H14" s="94"/>
      <c r="I14" s="94"/>
      <c r="J14" s="42"/>
      <c r="K14" s="42">
        <v>1</v>
      </c>
    </row>
    <row r="15" spans="1:14" ht="43.5">
      <c r="A15" s="141" t="s">
        <v>1350</v>
      </c>
      <c r="B15" s="42" t="s">
        <v>733</v>
      </c>
      <c r="C15" s="289" t="s">
        <v>1351</v>
      </c>
      <c r="D15" s="54"/>
      <c r="E15" s="42"/>
      <c r="F15" s="42"/>
      <c r="G15" s="42"/>
      <c r="H15" s="3"/>
      <c r="I15" s="3"/>
      <c r="J15" s="42"/>
      <c r="K15" s="42">
        <v>1</v>
      </c>
    </row>
    <row r="16" spans="1:14" ht="29.1">
      <c r="A16" s="141" t="s">
        <v>1352</v>
      </c>
      <c r="B16" s="42" t="s">
        <v>733</v>
      </c>
      <c r="C16" s="6" t="s">
        <v>1353</v>
      </c>
      <c r="D16" s="106"/>
      <c r="E16" s="3"/>
      <c r="F16" s="3"/>
      <c r="G16" s="3"/>
      <c r="H16" s="3"/>
      <c r="I16" s="94"/>
      <c r="J16" s="42"/>
      <c r="K16" s="42">
        <v>1</v>
      </c>
    </row>
    <row r="17" spans="1:14" ht="43.5">
      <c r="A17" s="141" t="s">
        <v>1354</v>
      </c>
      <c r="B17" s="42" t="s">
        <v>733</v>
      </c>
      <c r="C17" s="12" t="s">
        <v>1355</v>
      </c>
      <c r="D17" s="3"/>
      <c r="E17" s="94"/>
      <c r="F17" s="94"/>
      <c r="G17" s="94"/>
      <c r="H17" s="94"/>
      <c r="I17" s="94"/>
      <c r="J17" s="42"/>
      <c r="K17" s="42">
        <v>1</v>
      </c>
    </row>
    <row r="18" spans="1:14" ht="57.95">
      <c r="A18" s="141" t="s">
        <v>1356</v>
      </c>
      <c r="B18" s="42" t="s">
        <v>1357</v>
      </c>
      <c r="C18" s="12" t="s">
        <v>1358</v>
      </c>
      <c r="D18" s="3"/>
      <c r="E18" s="94"/>
      <c r="F18" s="94"/>
      <c r="G18" s="94"/>
      <c r="H18" s="94"/>
      <c r="I18" s="94"/>
      <c r="J18" s="42"/>
      <c r="K18" s="42">
        <v>1</v>
      </c>
    </row>
    <row r="19" spans="1:14" ht="29.1">
      <c r="A19" s="141" t="s">
        <v>1359</v>
      </c>
      <c r="B19" s="42" t="s">
        <v>733</v>
      </c>
      <c r="C19" s="12" t="s">
        <v>1360</v>
      </c>
      <c r="D19" s="3"/>
      <c r="E19" s="94"/>
      <c r="F19" s="94"/>
      <c r="G19" s="94"/>
      <c r="H19" s="94"/>
      <c r="I19" s="94"/>
      <c r="J19" s="42"/>
      <c r="K19" s="42">
        <v>1</v>
      </c>
    </row>
    <row r="20" spans="1:14" ht="29.1">
      <c r="A20" s="141" t="s">
        <v>1361</v>
      </c>
      <c r="B20" s="42" t="s">
        <v>733</v>
      </c>
      <c r="C20" s="12" t="s">
        <v>1362</v>
      </c>
      <c r="D20" s="8"/>
      <c r="E20" s="94"/>
      <c r="F20" s="94"/>
      <c r="G20" s="94"/>
      <c r="H20" s="94"/>
      <c r="I20" s="94"/>
      <c r="J20" s="42"/>
      <c r="K20" s="42">
        <v>1</v>
      </c>
    </row>
    <row r="21" spans="1:14" ht="29.1">
      <c r="A21" s="141" t="s">
        <v>1363</v>
      </c>
      <c r="B21" s="42" t="s">
        <v>1364</v>
      </c>
      <c r="C21" s="12" t="s">
        <v>1365</v>
      </c>
      <c r="D21" s="8"/>
      <c r="E21" s="94"/>
      <c r="F21" s="94"/>
      <c r="G21" s="94"/>
      <c r="H21" s="94"/>
      <c r="I21" s="94"/>
      <c r="J21" s="42"/>
      <c r="K21" s="42">
        <v>1</v>
      </c>
    </row>
    <row r="22" spans="1:14" s="5" customFormat="1" ht="72.599999999999994">
      <c r="A22" s="141" t="s">
        <v>1366</v>
      </c>
      <c r="B22" s="42" t="s">
        <v>1367</v>
      </c>
      <c r="C22" s="289" t="s">
        <v>1368</v>
      </c>
      <c r="D22" s="54"/>
      <c r="E22" s="42"/>
      <c r="F22" s="42"/>
      <c r="G22" s="42"/>
      <c r="H22" s="3"/>
      <c r="I22" s="3"/>
      <c r="J22" s="42"/>
      <c r="K22" s="42">
        <v>1</v>
      </c>
      <c r="M22" s="14"/>
      <c r="N22" s="14"/>
    </row>
    <row r="23" spans="1:14" s="5" customFormat="1" ht="57.95">
      <c r="A23" s="141" t="s">
        <v>1369</v>
      </c>
      <c r="B23" s="42" t="s">
        <v>1367</v>
      </c>
      <c r="C23" s="289" t="s">
        <v>1370</v>
      </c>
      <c r="D23" s="54"/>
      <c r="E23" s="42"/>
      <c r="F23" s="42"/>
      <c r="G23" s="42"/>
      <c r="H23" s="3"/>
      <c r="I23" s="6"/>
      <c r="J23" s="42"/>
      <c r="K23" s="42">
        <v>1</v>
      </c>
      <c r="M23" s="14"/>
      <c r="N23" s="14"/>
    </row>
    <row r="24" spans="1:14" s="5" customFormat="1" ht="72.599999999999994">
      <c r="A24" s="141" t="s">
        <v>1371</v>
      </c>
      <c r="B24" s="42" t="s">
        <v>1367</v>
      </c>
      <c r="C24" s="289" t="s">
        <v>1372</v>
      </c>
      <c r="D24" s="54"/>
      <c r="E24" s="42"/>
      <c r="F24" s="42"/>
      <c r="G24" s="42"/>
      <c r="H24" s="3"/>
      <c r="I24" s="3"/>
      <c r="J24" s="42"/>
      <c r="K24" s="42">
        <v>1</v>
      </c>
      <c r="M24" s="14"/>
      <c r="N24" s="14"/>
    </row>
    <row r="25" spans="1:14" s="283" customFormat="1" ht="43.5">
      <c r="A25" s="141" t="s">
        <v>1373</v>
      </c>
      <c r="B25" s="42" t="s">
        <v>1364</v>
      </c>
      <c r="C25" s="289" t="s">
        <v>1374</v>
      </c>
      <c r="D25" s="54"/>
      <c r="E25" s="3"/>
      <c r="F25" s="3"/>
      <c r="G25" s="3"/>
      <c r="H25" s="3"/>
      <c r="I25" s="3"/>
      <c r="J25" s="42"/>
      <c r="K25" s="42">
        <v>1</v>
      </c>
      <c r="M25" s="14"/>
      <c r="N25" s="14"/>
    </row>
    <row r="26" spans="1:14" s="283" customFormat="1" ht="57.95">
      <c r="A26" s="141" t="s">
        <v>1375</v>
      </c>
      <c r="B26" s="42" t="s">
        <v>1364</v>
      </c>
      <c r="C26" s="289" t="s">
        <v>1376</v>
      </c>
      <c r="D26" s="8"/>
      <c r="E26" s="3"/>
      <c r="F26" s="3"/>
      <c r="G26" s="3"/>
      <c r="H26" s="3"/>
      <c r="I26" s="3"/>
      <c r="J26" s="42"/>
      <c r="K26" s="42">
        <v>1</v>
      </c>
      <c r="M26" s="14"/>
      <c r="N26" s="14"/>
    </row>
    <row r="27" spans="1:14" s="283" customFormat="1" ht="43.5">
      <c r="A27" s="141" t="s">
        <v>1377</v>
      </c>
      <c r="B27" s="42" t="s">
        <v>1364</v>
      </c>
      <c r="C27" s="289" t="s">
        <v>1378</v>
      </c>
      <c r="D27" s="54"/>
      <c r="E27" s="3"/>
      <c r="F27" s="3"/>
      <c r="G27" s="3"/>
      <c r="H27" s="3"/>
      <c r="I27" s="3"/>
      <c r="J27" s="42"/>
      <c r="K27" s="42">
        <v>1</v>
      </c>
      <c r="M27" s="14"/>
      <c r="N27" s="14"/>
    </row>
    <row r="28" spans="1:14" s="283" customFormat="1" ht="29.1">
      <c r="A28" s="141" t="s">
        <v>1379</v>
      </c>
      <c r="B28" s="42" t="s">
        <v>1364</v>
      </c>
      <c r="C28" s="289" t="s">
        <v>1380</v>
      </c>
      <c r="D28" s="54"/>
      <c r="E28" s="3"/>
      <c r="F28" s="3"/>
      <c r="G28" s="3"/>
      <c r="H28" s="3"/>
      <c r="I28" s="3"/>
      <c r="J28" s="42"/>
      <c r="K28" s="42">
        <v>1</v>
      </c>
      <c r="M28" s="14"/>
      <c r="N28" s="14"/>
    </row>
    <row r="29" spans="1:14" s="283" customFormat="1" ht="43.5">
      <c r="A29" s="141" t="s">
        <v>1381</v>
      </c>
      <c r="B29" s="42" t="s">
        <v>1364</v>
      </c>
      <c r="C29" s="289" t="s">
        <v>1382</v>
      </c>
      <c r="D29" s="54"/>
      <c r="E29" s="3"/>
      <c r="F29" s="3"/>
      <c r="G29" s="3"/>
      <c r="H29" s="3"/>
      <c r="I29" s="3"/>
      <c r="J29" s="42"/>
      <c r="K29" s="42">
        <v>1</v>
      </c>
      <c r="M29" s="14"/>
      <c r="N29" s="14"/>
    </row>
    <row r="30" spans="1:14" s="283" customFormat="1" ht="43.5">
      <c r="A30" s="141" t="s">
        <v>1383</v>
      </c>
      <c r="B30" s="42" t="s">
        <v>1364</v>
      </c>
      <c r="C30" s="289" t="s">
        <v>1384</v>
      </c>
      <c r="D30" s="54"/>
      <c r="E30" s="3"/>
      <c r="F30" s="3"/>
      <c r="G30" s="3"/>
      <c r="H30" s="3"/>
      <c r="I30" s="3"/>
      <c r="J30" s="42"/>
      <c r="K30" s="42">
        <v>1</v>
      </c>
      <c r="M30" s="14"/>
      <c r="N30" s="14"/>
    </row>
    <row r="31" spans="1:14" ht="43.5">
      <c r="A31" s="141" t="s">
        <v>1385</v>
      </c>
      <c r="B31" s="42" t="s">
        <v>1364</v>
      </c>
      <c r="C31" s="289" t="s">
        <v>1386</v>
      </c>
      <c r="D31" s="54"/>
      <c r="E31" s="3"/>
      <c r="F31" s="3"/>
      <c r="G31" s="3"/>
      <c r="H31" s="3"/>
      <c r="I31" s="3"/>
      <c r="J31" s="42"/>
      <c r="K31" s="42">
        <v>1</v>
      </c>
    </row>
    <row r="32" spans="1:14" ht="29.1">
      <c r="A32" s="141" t="s">
        <v>1387</v>
      </c>
      <c r="B32" s="42" t="s">
        <v>1364</v>
      </c>
      <c r="C32" s="289" t="s">
        <v>1388</v>
      </c>
      <c r="D32" s="54"/>
      <c r="E32" s="3"/>
      <c r="F32" s="3"/>
      <c r="G32" s="3"/>
      <c r="H32" s="3"/>
      <c r="I32" s="3"/>
      <c r="J32" s="42" t="s">
        <v>36</v>
      </c>
      <c r="K32" s="42">
        <v>1</v>
      </c>
    </row>
    <row r="33" spans="1:14" s="283" customFormat="1" ht="72.599999999999994">
      <c r="A33" s="141" t="s">
        <v>1389</v>
      </c>
      <c r="B33" s="42" t="s">
        <v>1364</v>
      </c>
      <c r="C33" s="289" t="s">
        <v>1390</v>
      </c>
      <c r="D33" s="54"/>
      <c r="E33" s="3"/>
      <c r="F33" s="3"/>
      <c r="G33" s="3"/>
      <c r="H33" s="3"/>
      <c r="I33" s="3"/>
      <c r="J33" s="42"/>
      <c r="K33" s="42">
        <v>1</v>
      </c>
      <c r="M33" s="14"/>
      <c r="N33" s="14"/>
    </row>
    <row r="34" spans="1:14" ht="57.95">
      <c r="A34" s="141" t="s">
        <v>1391</v>
      </c>
      <c r="B34" s="42" t="s">
        <v>1364</v>
      </c>
      <c r="C34" s="289" t="s">
        <v>1392</v>
      </c>
      <c r="E34" s="3"/>
      <c r="F34" s="3"/>
      <c r="G34" s="3"/>
      <c r="H34" s="3"/>
      <c r="I34" s="3"/>
      <c r="J34" s="42"/>
      <c r="K34" s="42">
        <v>1</v>
      </c>
    </row>
    <row r="35" spans="1:14" ht="43.5">
      <c r="A35" s="141" t="s">
        <v>1393</v>
      </c>
      <c r="B35" s="42" t="s">
        <v>1364</v>
      </c>
      <c r="C35" s="289" t="s">
        <v>1394</v>
      </c>
      <c r="D35" s="54"/>
      <c r="E35" s="3"/>
      <c r="F35" s="3"/>
      <c r="G35" s="3"/>
      <c r="H35" s="3"/>
      <c r="I35" s="3"/>
      <c r="J35" s="42"/>
      <c r="K35" s="42">
        <v>1</v>
      </c>
    </row>
    <row r="36" spans="1:14" ht="43.5">
      <c r="A36" s="141" t="s">
        <v>1395</v>
      </c>
      <c r="B36" s="42" t="s">
        <v>1364</v>
      </c>
      <c r="C36" s="289" t="s">
        <v>1396</v>
      </c>
      <c r="D36" s="106"/>
      <c r="E36" s="3"/>
      <c r="F36" s="3"/>
      <c r="G36" s="3"/>
      <c r="H36" s="3"/>
      <c r="I36" s="3"/>
      <c r="J36" s="42"/>
      <c r="K36" s="42">
        <v>1</v>
      </c>
    </row>
    <row r="37" spans="1:14" ht="43.5">
      <c r="A37" s="141" t="s">
        <v>1397</v>
      </c>
      <c r="B37" s="42" t="s">
        <v>1364</v>
      </c>
      <c r="C37" s="289" t="s">
        <v>1398</v>
      </c>
      <c r="D37" s="106"/>
      <c r="E37" s="3"/>
      <c r="F37" s="3"/>
      <c r="G37" s="3"/>
      <c r="H37" s="3"/>
      <c r="I37" s="3"/>
      <c r="J37" s="42"/>
      <c r="K37" s="42">
        <v>1</v>
      </c>
    </row>
    <row r="38" spans="1:14" ht="43.5">
      <c r="A38" s="141" t="s">
        <v>1399</v>
      </c>
      <c r="B38" s="42" t="s">
        <v>1364</v>
      </c>
      <c r="C38" s="289" t="s">
        <v>1400</v>
      </c>
      <c r="D38" s="106"/>
      <c r="E38" s="3"/>
      <c r="F38" s="3"/>
      <c r="G38" s="3"/>
      <c r="H38" s="3"/>
      <c r="I38" s="3"/>
      <c r="J38" s="42"/>
      <c r="K38" s="42">
        <v>1</v>
      </c>
    </row>
    <row r="39" spans="1:14" ht="29.1">
      <c r="A39" s="141" t="s">
        <v>1401</v>
      </c>
      <c r="B39" s="42" t="s">
        <v>1364</v>
      </c>
      <c r="C39" s="289" t="s">
        <v>1402</v>
      </c>
      <c r="D39" s="201"/>
      <c r="E39" s="185"/>
      <c r="F39" s="185"/>
      <c r="G39" s="185"/>
      <c r="H39" s="185"/>
      <c r="I39" s="185"/>
      <c r="J39" s="42"/>
      <c r="K39" s="42">
        <v>1</v>
      </c>
    </row>
    <row r="40" spans="1:14" ht="29.1">
      <c r="A40" s="141" t="s">
        <v>1403</v>
      </c>
      <c r="B40" s="42" t="s">
        <v>1404</v>
      </c>
      <c r="C40" s="289" t="s">
        <v>1405</v>
      </c>
      <c r="D40" s="106"/>
      <c r="E40" s="3"/>
      <c r="F40" s="3"/>
      <c r="G40" s="3"/>
      <c r="H40" s="3"/>
      <c r="I40" s="6"/>
      <c r="J40" s="42"/>
      <c r="K40" s="42">
        <v>1</v>
      </c>
    </row>
    <row r="41" spans="1:14" ht="29.1">
      <c r="A41" s="141" t="s">
        <v>1406</v>
      </c>
      <c r="B41" s="42" t="s">
        <v>1404</v>
      </c>
      <c r="C41" s="289" t="s">
        <v>1407</v>
      </c>
      <c r="D41" s="106"/>
      <c r="E41" s="3"/>
      <c r="F41" s="3"/>
      <c r="G41" s="3"/>
      <c r="H41" s="3"/>
      <c r="I41" s="3"/>
      <c r="J41" s="42"/>
      <c r="K41" s="42">
        <v>1</v>
      </c>
    </row>
    <row r="42" spans="1:14" ht="29.1">
      <c r="A42" s="141" t="s">
        <v>1408</v>
      </c>
      <c r="B42" s="42" t="s">
        <v>1404</v>
      </c>
      <c r="C42" s="289" t="s">
        <v>1409</v>
      </c>
      <c r="D42" s="137"/>
      <c r="E42" s="185"/>
      <c r="F42" s="185"/>
      <c r="G42" s="185"/>
      <c r="H42" s="185"/>
      <c r="I42" s="185"/>
      <c r="J42" s="42"/>
      <c r="K42" s="42">
        <v>1</v>
      </c>
    </row>
    <row r="43" spans="1:14" ht="29.1">
      <c r="A43" s="141" t="s">
        <v>1410</v>
      </c>
      <c r="B43" s="42" t="s">
        <v>1404</v>
      </c>
      <c r="C43" s="289" t="s">
        <v>1411</v>
      </c>
      <c r="D43" s="137"/>
      <c r="E43" s="185"/>
      <c r="F43" s="185"/>
      <c r="G43" s="185"/>
      <c r="H43" s="185"/>
      <c r="I43" s="185"/>
      <c r="J43" s="42"/>
      <c r="K43" s="42">
        <v>1</v>
      </c>
    </row>
    <row r="44" spans="1:14" s="283" customFormat="1" ht="43.5">
      <c r="A44" s="141" t="s">
        <v>1412</v>
      </c>
      <c r="B44" s="42" t="s">
        <v>1404</v>
      </c>
      <c r="C44" s="289" t="s">
        <v>1413</v>
      </c>
      <c r="D44" s="54"/>
      <c r="E44" s="3"/>
      <c r="F44" s="3"/>
      <c r="G44" s="3"/>
      <c r="H44" s="3"/>
      <c r="I44" s="6"/>
      <c r="J44" s="42"/>
      <c r="K44" s="42">
        <v>1</v>
      </c>
      <c r="M44" s="14"/>
      <c r="N44" s="14"/>
    </row>
    <row r="45" spans="1:14" s="283" customFormat="1" ht="29.1">
      <c r="A45" s="141" t="s">
        <v>1414</v>
      </c>
      <c r="B45" s="42" t="s">
        <v>1404</v>
      </c>
      <c r="C45" s="289" t="s">
        <v>1415</v>
      </c>
      <c r="D45" s="54"/>
      <c r="E45" s="3"/>
      <c r="F45" s="3"/>
      <c r="G45" s="3"/>
      <c r="H45" s="3"/>
      <c r="I45" s="6"/>
      <c r="J45" s="42"/>
      <c r="K45" s="42">
        <v>1</v>
      </c>
      <c r="M45" s="14"/>
      <c r="N45" s="14"/>
    </row>
    <row r="46" spans="1:14" ht="87">
      <c r="A46" s="141" t="s">
        <v>1416</v>
      </c>
      <c r="B46" s="42" t="s">
        <v>1417</v>
      </c>
      <c r="C46" s="110" t="s">
        <v>1418</v>
      </c>
      <c r="D46" s="106"/>
      <c r="E46" s="3"/>
      <c r="F46" s="3"/>
      <c r="G46" s="3"/>
      <c r="H46" s="3"/>
      <c r="I46" s="3"/>
      <c r="J46" s="42"/>
      <c r="K46" s="42">
        <v>1</v>
      </c>
    </row>
    <row r="47" spans="1:14">
      <c r="J47" s="174"/>
      <c r="K47" s="174"/>
    </row>
    <row r="48" spans="1:14">
      <c r="A48" s="132"/>
      <c r="B48" s="132"/>
      <c r="C48" s="132"/>
      <c r="E48" s="5"/>
      <c r="F48" s="5"/>
      <c r="G48" s="5"/>
      <c r="H48" s="5"/>
      <c r="I48" s="5"/>
      <c r="J48" s="5"/>
      <c r="K48" s="5"/>
    </row>
    <row r="49" spans="1:11">
      <c r="A49" s="132"/>
      <c r="B49" s="132"/>
      <c r="C49" s="132"/>
      <c r="E49" s="5"/>
      <c r="F49" s="5"/>
      <c r="G49" s="5"/>
      <c r="H49" s="5"/>
      <c r="I49" s="5"/>
      <c r="J49" s="5"/>
      <c r="K49" s="5"/>
    </row>
    <row r="50" spans="1:11">
      <c r="A50" s="132"/>
      <c r="B50" s="132"/>
      <c r="C50" s="132"/>
      <c r="E50" s="5"/>
      <c r="F50" s="5"/>
      <c r="G50" s="5"/>
      <c r="H50" s="5"/>
      <c r="I50" s="5"/>
      <c r="J50" s="5"/>
      <c r="K50" s="5"/>
    </row>
    <row r="51" spans="1:11">
      <c r="A51" s="132"/>
      <c r="B51" s="132"/>
      <c r="C51" s="132"/>
      <c r="E51" s="5"/>
      <c r="F51" s="5"/>
      <c r="G51" s="5"/>
      <c r="H51" s="5"/>
      <c r="I51" s="5"/>
      <c r="J51" s="5"/>
      <c r="K51" s="5"/>
    </row>
    <row r="52" spans="1:11">
      <c r="A52" s="132"/>
      <c r="B52" s="132"/>
      <c r="C52" s="132"/>
      <c r="E52" s="5"/>
      <c r="F52" s="5"/>
      <c r="G52" s="5"/>
      <c r="H52" s="5"/>
      <c r="I52" s="5"/>
      <c r="J52" s="5"/>
      <c r="K52" s="5"/>
    </row>
    <row r="53" spans="1:11">
      <c r="A53" s="132"/>
      <c r="B53" s="132"/>
      <c r="C53" s="132"/>
      <c r="E53" s="5"/>
      <c r="F53" s="5"/>
      <c r="G53" s="5"/>
      <c r="H53" s="5"/>
      <c r="I53" s="5"/>
      <c r="J53" s="5"/>
      <c r="K53" s="5"/>
    </row>
    <row r="54" spans="1:11">
      <c r="A54" s="132"/>
      <c r="B54" s="132"/>
      <c r="C54" s="132"/>
      <c r="E54" s="5"/>
      <c r="F54" s="5"/>
      <c r="G54" s="5"/>
      <c r="H54" s="5"/>
      <c r="I54" s="5"/>
      <c r="J54" s="5"/>
      <c r="K54" s="5"/>
    </row>
    <row r="55" spans="1:11">
      <c r="A55" s="132"/>
      <c r="B55" s="132"/>
      <c r="C55" s="132"/>
      <c r="E55" s="5"/>
      <c r="F55" s="5"/>
      <c r="G55" s="5"/>
      <c r="H55" s="5"/>
      <c r="I55" s="5"/>
      <c r="J55" s="5"/>
      <c r="K55" s="5"/>
    </row>
    <row r="56" spans="1:11">
      <c r="J56" s="174"/>
      <c r="K56" s="174"/>
    </row>
    <row r="57" spans="1:11">
      <c r="J57" s="174"/>
      <c r="K57" s="174"/>
    </row>
    <row r="58" spans="1:11">
      <c r="J58" s="174"/>
      <c r="K58" s="174"/>
    </row>
    <row r="59" spans="1:11">
      <c r="J59" s="174"/>
      <c r="K59" s="174"/>
    </row>
    <row r="60" spans="1:11">
      <c r="J60" s="174"/>
      <c r="K60" s="174"/>
    </row>
    <row r="61" spans="1:11">
      <c r="J61" s="174"/>
      <c r="K61" s="174"/>
    </row>
    <row r="62" spans="1:11">
      <c r="J62" s="174"/>
      <c r="K62" s="174"/>
    </row>
    <row r="63" spans="1:11">
      <c r="J63" s="174"/>
      <c r="K63" s="174"/>
    </row>
    <row r="64" spans="1:11">
      <c r="J64" s="174"/>
      <c r="K64" s="174"/>
    </row>
    <row r="65" spans="10:11">
      <c r="J65" s="174"/>
      <c r="K65" s="174"/>
    </row>
    <row r="66" spans="10:11">
      <c r="J66" s="174"/>
      <c r="K66" s="174"/>
    </row>
    <row r="67" spans="10:11">
      <c r="J67" s="174"/>
      <c r="K67" s="174"/>
    </row>
    <row r="68" spans="10:11">
      <c r="J68" s="174"/>
      <c r="K68" s="174"/>
    </row>
    <row r="69" spans="10:11">
      <c r="J69" s="174"/>
      <c r="K69" s="174"/>
    </row>
    <row r="70" spans="10:11">
      <c r="J70" s="174"/>
      <c r="K70" s="174"/>
    </row>
    <row r="71" spans="10:11">
      <c r="J71" s="174"/>
      <c r="K71" s="174"/>
    </row>
    <row r="72" spans="10:11">
      <c r="J72" s="174"/>
      <c r="K72" s="174"/>
    </row>
    <row r="73" spans="10:11">
      <c r="J73" s="174"/>
      <c r="K73" s="174"/>
    </row>
    <row r="74" spans="10:11">
      <c r="J74" s="174"/>
      <c r="K74" s="174"/>
    </row>
    <row r="75" spans="10:11">
      <c r="J75" s="174"/>
      <c r="K75" s="174"/>
    </row>
    <row r="76" spans="10:11">
      <c r="J76" s="174"/>
      <c r="K76" s="174"/>
    </row>
    <row r="77" spans="10:11">
      <c r="J77" s="174"/>
      <c r="K77" s="174"/>
    </row>
    <row r="78" spans="10:11">
      <c r="J78" s="174"/>
      <c r="K78" s="174"/>
    </row>
    <row r="79" spans="10:11">
      <c r="J79" s="174"/>
      <c r="K79" s="174"/>
    </row>
    <row r="80" spans="10:11">
      <c r="J80" s="174"/>
      <c r="K80" s="174"/>
    </row>
    <row r="81" spans="10:11">
      <c r="J81" s="174"/>
      <c r="K81" s="174"/>
    </row>
    <row r="82" spans="10:11">
      <c r="J82" s="174"/>
      <c r="K82" s="174"/>
    </row>
    <row r="83" spans="10:11">
      <c r="J83" s="174"/>
      <c r="K83" s="174"/>
    </row>
    <row r="84" spans="10:11">
      <c r="J84" s="174"/>
      <c r="K84" s="174"/>
    </row>
    <row r="85" spans="10:11">
      <c r="J85" s="174"/>
      <c r="K85" s="174"/>
    </row>
    <row r="86" spans="10:11">
      <c r="J86" s="174"/>
      <c r="K86" s="174"/>
    </row>
    <row r="87" spans="10:11">
      <c r="J87" s="174"/>
      <c r="K87" s="174"/>
    </row>
    <row r="88" spans="10:11">
      <c r="J88" s="174"/>
      <c r="K88" s="174"/>
    </row>
    <row r="89" spans="10:11">
      <c r="J89" s="174"/>
      <c r="K89" s="174"/>
    </row>
    <row r="90" spans="10:11">
      <c r="J90" s="174"/>
      <c r="K90" s="174"/>
    </row>
    <row r="91" spans="10:11">
      <c r="J91" s="174"/>
      <c r="K91" s="174"/>
    </row>
    <row r="92" spans="10:11">
      <c r="J92" s="174"/>
      <c r="K92" s="174"/>
    </row>
    <row r="93" spans="10:11">
      <c r="J93" s="174"/>
      <c r="K93" s="174"/>
    </row>
    <row r="94" spans="10:11">
      <c r="J94" s="174"/>
      <c r="K94" s="174"/>
    </row>
  </sheetData>
  <autoFilter ref="A2:K46" xr:uid="{00000000-0001-0000-1300-000000000000}"/>
  <mergeCells count="1">
    <mergeCell ref="D1:H1"/>
  </mergeCells>
  <phoneticPr fontId="51" type="noConversion"/>
  <conditionalFormatting sqref="J47:K47 J56:K104 J3:J46">
    <cfRule type="containsBlanks" dxfId="88" priority="51">
      <formula>LEN(TRIM(J3))=0</formula>
    </cfRule>
    <cfRule type="cellIs" dxfId="87" priority="52" operator="equal">
      <formula>0</formula>
    </cfRule>
    <cfRule type="cellIs" dxfId="86" priority="53" operator="equal">
      <formula>1</formula>
    </cfRule>
    <cfRule type="cellIs" dxfId="85" priority="54" operator="equal">
      <formula>2</formula>
    </cfRule>
    <cfRule type="cellIs" dxfId="84" priority="55" operator="equal">
      <formula>3</formula>
    </cfRule>
  </conditionalFormatting>
  <dataValidations count="1">
    <dataValidation type="list" allowBlank="1" showInputMessage="1" showErrorMessage="1" sqref="E3:G9 E15:G24" xr:uid="{00000000-0002-0000-1300-000000000000}">
      <formula1>"X,N/A"</formula1>
    </dataValidation>
  </dataValidations>
  <hyperlinks>
    <hyperlink ref="A1" location="'Table of Contents'!A1" display="Table of Contents" xr:uid="{00000000-0004-0000-1300-000000000000}"/>
  </hyperlinks>
  <pageMargins left="0.15" right="0.15" top="0.2" bottom="0.2" header="0.3" footer="0.3"/>
  <pageSetup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pageSetUpPr fitToPage="1"/>
  </sheetPr>
  <dimension ref="A1:K63"/>
  <sheetViews>
    <sheetView zoomScaleNormal="100" workbookViewId="0">
      <pane ySplit="2" topLeftCell="A3" activePane="bottomLeft" state="frozen"/>
      <selection pane="bottomLeft" activeCell="A2" sqref="A2"/>
      <selection activeCell="B13" sqref="B13:I13"/>
    </sheetView>
  </sheetViews>
  <sheetFormatPr defaultColWidth="8.5703125" defaultRowHeight="14.45"/>
  <cols>
    <col min="1" max="1" width="15.140625" style="58" bestFit="1" customWidth="1"/>
    <col min="2" max="2" width="19.5703125" style="58" customWidth="1"/>
    <col min="3" max="3" width="39.42578125" style="58" customWidth="1"/>
    <col min="4" max="4" width="3.5703125" style="5" customWidth="1"/>
    <col min="5" max="7" width="3.5703125" style="11" customWidth="1"/>
    <col min="8" max="8" width="8.140625" style="11" customWidth="1"/>
    <col min="9" max="9" width="20.5703125" style="11" customWidth="1"/>
    <col min="10" max="11" width="3.5703125" style="11" customWidth="1"/>
    <col min="12" max="16384" width="8.5703125" style="11"/>
  </cols>
  <sheetData>
    <row r="1" spans="1:11">
      <c r="A1" s="76" t="s">
        <v>1</v>
      </c>
      <c r="B1" s="76"/>
      <c r="C1" s="76"/>
      <c r="D1" s="324" t="s">
        <v>408</v>
      </c>
      <c r="E1" s="325"/>
      <c r="F1" s="325"/>
      <c r="G1" s="325"/>
      <c r="H1" s="326"/>
      <c r="I1" s="4"/>
      <c r="J1" s="140"/>
      <c r="K1" s="140"/>
    </row>
    <row r="2" spans="1:11" s="67" customFormat="1" ht="56.45">
      <c r="A2" s="61" t="e">
        <f ca="1">(MID(CELL("filename",A1),FIND("]",CELL("filename",A1))+1,256))&amp;CHAR(10)&amp;"Requirement ID"&amp;CHAR(10)&amp;"   [Total:  "&amp;COUNTA($K3:$K75)&amp;"]"</f>
        <v>#VALUE!</v>
      </c>
      <c r="B2" s="61" t="s">
        <v>180</v>
      </c>
      <c r="C2" s="61" t="s">
        <v>119</v>
      </c>
      <c r="D2" s="65" t="s">
        <v>409</v>
      </c>
      <c r="E2" s="65" t="s">
        <v>8</v>
      </c>
      <c r="F2" s="65" t="s">
        <v>9</v>
      </c>
      <c r="G2" s="65" t="s">
        <v>10</v>
      </c>
      <c r="H2" s="66" t="s">
        <v>410</v>
      </c>
      <c r="I2" s="62" t="s">
        <v>12</v>
      </c>
      <c r="J2" s="78" t="s">
        <v>13</v>
      </c>
      <c r="K2" s="78" t="s">
        <v>14</v>
      </c>
    </row>
    <row r="3" spans="1:11" ht="43.5">
      <c r="A3" s="135" t="s">
        <v>1419</v>
      </c>
      <c r="B3" s="10" t="s">
        <v>1420</v>
      </c>
      <c r="C3" s="289" t="s">
        <v>1421</v>
      </c>
      <c r="D3" s="86"/>
      <c r="E3" s="10"/>
      <c r="F3" s="10"/>
      <c r="G3" s="10"/>
      <c r="H3" s="3"/>
      <c r="I3" s="3"/>
      <c r="J3" s="10"/>
      <c r="K3" s="10">
        <v>3</v>
      </c>
    </row>
    <row r="4" spans="1:11" ht="43.5">
      <c r="A4" s="135" t="s">
        <v>1422</v>
      </c>
      <c r="B4" s="10" t="s">
        <v>1420</v>
      </c>
      <c r="C4" s="289" t="s">
        <v>1423</v>
      </c>
      <c r="D4" s="8"/>
      <c r="E4" s="10"/>
      <c r="F4" s="10"/>
      <c r="G4" s="10"/>
      <c r="H4" s="3"/>
      <c r="I4" s="3"/>
      <c r="J4" s="10"/>
      <c r="K4" s="10">
        <v>3</v>
      </c>
    </row>
    <row r="5" spans="1:11" ht="43.5">
      <c r="A5" s="135" t="s">
        <v>1424</v>
      </c>
      <c r="B5" s="10" t="s">
        <v>1420</v>
      </c>
      <c r="C5" s="289" t="s">
        <v>1425</v>
      </c>
      <c r="D5" s="8"/>
      <c r="E5" s="10"/>
      <c r="F5" s="10"/>
      <c r="G5" s="10"/>
      <c r="H5" s="3"/>
      <c r="I5" s="3"/>
      <c r="J5" s="10"/>
      <c r="K5" s="10">
        <v>3</v>
      </c>
    </row>
    <row r="6" spans="1:11" ht="43.5">
      <c r="A6" s="135" t="s">
        <v>1426</v>
      </c>
      <c r="B6" s="10" t="s">
        <v>1420</v>
      </c>
      <c r="C6" s="289" t="s">
        <v>1427</v>
      </c>
      <c r="D6" s="8"/>
      <c r="E6" s="10"/>
      <c r="F6" s="10"/>
      <c r="G6" s="10"/>
      <c r="H6" s="3"/>
      <c r="I6" s="3"/>
      <c r="J6" s="10"/>
      <c r="K6" s="10">
        <v>3</v>
      </c>
    </row>
    <row r="7" spans="1:11" ht="57.95">
      <c r="A7" s="135" t="s">
        <v>1428</v>
      </c>
      <c r="B7" s="10" t="s">
        <v>1420</v>
      </c>
      <c r="C7" s="289" t="s">
        <v>1429</v>
      </c>
      <c r="D7" s="8"/>
      <c r="E7" s="10"/>
      <c r="F7" s="10"/>
      <c r="G7" s="10"/>
      <c r="H7" s="3"/>
      <c r="I7" s="3"/>
      <c r="J7" s="10"/>
      <c r="K7" s="10">
        <v>3</v>
      </c>
    </row>
    <row r="8" spans="1:11" ht="29.1">
      <c r="A8" s="135" t="s">
        <v>1430</v>
      </c>
      <c r="B8" s="10" t="s">
        <v>1420</v>
      </c>
      <c r="C8" s="289" t="s">
        <v>1431</v>
      </c>
      <c r="D8" s="8"/>
      <c r="E8" s="10"/>
      <c r="F8" s="10"/>
      <c r="G8" s="10"/>
      <c r="H8" s="3"/>
      <c r="I8" s="3"/>
      <c r="J8" s="10"/>
      <c r="K8" s="10">
        <v>3</v>
      </c>
    </row>
    <row r="9" spans="1:11" ht="43.5">
      <c r="A9" s="135" t="s">
        <v>1432</v>
      </c>
      <c r="B9" s="10" t="s">
        <v>1420</v>
      </c>
      <c r="C9" s="289" t="s">
        <v>1433</v>
      </c>
      <c r="D9" s="8"/>
      <c r="E9" s="10"/>
      <c r="F9" s="10"/>
      <c r="G9" s="10"/>
      <c r="H9" s="3"/>
      <c r="I9" s="6"/>
      <c r="J9" s="10"/>
      <c r="K9" s="10">
        <v>3</v>
      </c>
    </row>
    <row r="10" spans="1:11" ht="29.1">
      <c r="A10" s="135" t="s">
        <v>1434</v>
      </c>
      <c r="B10" s="10" t="s">
        <v>1420</v>
      </c>
      <c r="C10" s="289" t="s">
        <v>1435</v>
      </c>
      <c r="D10" s="8"/>
      <c r="E10" s="10"/>
      <c r="F10" s="10"/>
      <c r="G10" s="10"/>
      <c r="H10" s="3"/>
      <c r="I10" s="3"/>
      <c r="J10" s="10"/>
      <c r="K10" s="10">
        <v>3</v>
      </c>
    </row>
    <row r="11" spans="1:11" ht="57.95">
      <c r="A11" s="135" t="s">
        <v>1436</v>
      </c>
      <c r="B11" s="10" t="s">
        <v>1437</v>
      </c>
      <c r="C11" s="289" t="s">
        <v>1438</v>
      </c>
      <c r="D11" s="8"/>
      <c r="E11" s="10"/>
      <c r="F11" s="10"/>
      <c r="G11" s="10"/>
      <c r="H11" s="3"/>
      <c r="I11" s="3"/>
      <c r="J11" s="10"/>
      <c r="K11" s="10">
        <v>3</v>
      </c>
    </row>
    <row r="12" spans="1:11" s="40" customFormat="1" ht="63.75" customHeight="1">
      <c r="A12" s="135" t="s">
        <v>1439</v>
      </c>
      <c r="B12" s="10" t="s">
        <v>1437</v>
      </c>
      <c r="C12" s="289" t="s">
        <v>1440</v>
      </c>
      <c r="D12" s="8"/>
      <c r="E12" s="10"/>
      <c r="F12" s="10"/>
      <c r="G12" s="10"/>
      <c r="H12" s="3"/>
      <c r="I12" s="3"/>
      <c r="J12" s="10"/>
      <c r="K12" s="10">
        <v>3</v>
      </c>
    </row>
    <row r="13" spans="1:11" s="48" customFormat="1" ht="29.1">
      <c r="A13" s="135" t="s">
        <v>1441</v>
      </c>
      <c r="B13" s="10" t="s">
        <v>1437</v>
      </c>
      <c r="C13" s="289" t="s">
        <v>1442</v>
      </c>
      <c r="D13" s="8"/>
      <c r="E13" s="10"/>
      <c r="F13" s="10"/>
      <c r="G13" s="10"/>
      <c r="H13" s="3"/>
      <c r="I13" s="3"/>
      <c r="J13" s="10"/>
      <c r="K13" s="10">
        <v>3</v>
      </c>
    </row>
    <row r="14" spans="1:11" s="48" customFormat="1" ht="43.5">
      <c r="A14" s="135" t="s">
        <v>1443</v>
      </c>
      <c r="B14" s="10" t="s">
        <v>1437</v>
      </c>
      <c r="C14" s="289" t="s">
        <v>1444</v>
      </c>
      <c r="D14" s="8"/>
      <c r="E14" s="10"/>
      <c r="F14" s="10"/>
      <c r="G14" s="10"/>
      <c r="H14" s="3"/>
      <c r="I14" s="3"/>
      <c r="J14" s="10"/>
      <c r="K14" s="10">
        <v>3</v>
      </c>
    </row>
    <row r="15" spans="1:11" s="48" customFormat="1" ht="43.5">
      <c r="A15" s="135" t="s">
        <v>1445</v>
      </c>
      <c r="B15" s="10" t="s">
        <v>1437</v>
      </c>
      <c r="C15" s="289" t="s">
        <v>1446</v>
      </c>
      <c r="D15" s="8"/>
      <c r="E15" s="10"/>
      <c r="F15" s="10"/>
      <c r="G15" s="10"/>
      <c r="H15" s="3"/>
      <c r="I15" s="3"/>
      <c r="J15" s="10"/>
      <c r="K15" s="10">
        <v>4</v>
      </c>
    </row>
    <row r="16" spans="1:11" s="48" customFormat="1" ht="43.5">
      <c r="A16" s="135" t="s">
        <v>1447</v>
      </c>
      <c r="B16" s="10" t="s">
        <v>1437</v>
      </c>
      <c r="C16" s="289" t="s">
        <v>1448</v>
      </c>
      <c r="D16" s="8"/>
      <c r="E16" s="10"/>
      <c r="F16" s="10"/>
      <c r="G16" s="10"/>
      <c r="H16" s="3"/>
      <c r="I16" s="3"/>
      <c r="J16" s="10"/>
      <c r="K16" s="10">
        <v>3</v>
      </c>
    </row>
    <row r="17" spans="1:11" ht="29.1">
      <c r="A17" s="135" t="s">
        <v>1449</v>
      </c>
      <c r="B17" s="10" t="s">
        <v>1261</v>
      </c>
      <c r="C17" s="289" t="s">
        <v>1450</v>
      </c>
      <c r="D17" s="8"/>
      <c r="E17" s="9"/>
      <c r="F17" s="9"/>
      <c r="G17" s="9"/>
      <c r="H17" s="9"/>
      <c r="I17" s="9"/>
      <c r="J17" s="10"/>
      <c r="K17" s="10">
        <v>3</v>
      </c>
    </row>
    <row r="18" spans="1:11" ht="29.1">
      <c r="A18" s="135" t="s">
        <v>1451</v>
      </c>
      <c r="B18" s="10" t="s">
        <v>1261</v>
      </c>
      <c r="C18" s="289" t="s">
        <v>1452</v>
      </c>
      <c r="D18" s="54"/>
      <c r="E18" s="9"/>
      <c r="F18" s="9"/>
      <c r="G18" s="9"/>
      <c r="H18" s="9"/>
      <c r="I18" s="9"/>
      <c r="J18" s="10"/>
      <c r="K18" s="10">
        <v>3</v>
      </c>
    </row>
    <row r="19" spans="1:11" s="48" customFormat="1" ht="43.5">
      <c r="A19" s="135" t="s">
        <v>1453</v>
      </c>
      <c r="B19" s="10" t="s">
        <v>1261</v>
      </c>
      <c r="C19" s="289" t="s">
        <v>1454</v>
      </c>
      <c r="D19" s="54"/>
      <c r="E19" s="9"/>
      <c r="F19" s="9"/>
      <c r="G19" s="9"/>
      <c r="H19" s="9"/>
      <c r="I19" s="9"/>
      <c r="J19" s="10"/>
      <c r="K19" s="10">
        <v>3</v>
      </c>
    </row>
    <row r="20" spans="1:11" ht="29.1">
      <c r="A20" s="135" t="s">
        <v>1455</v>
      </c>
      <c r="B20" s="10" t="s">
        <v>1261</v>
      </c>
      <c r="C20" s="289" t="s">
        <v>1456</v>
      </c>
      <c r="D20" s="54"/>
      <c r="E20" s="9"/>
      <c r="F20" s="9"/>
      <c r="G20" s="9"/>
      <c r="H20" s="9"/>
      <c r="I20" s="9"/>
      <c r="J20" s="10"/>
      <c r="K20" s="10">
        <v>3</v>
      </c>
    </row>
    <row r="21" spans="1:11" ht="29.1">
      <c r="A21" s="135" t="s">
        <v>1457</v>
      </c>
      <c r="B21" s="10" t="s">
        <v>1261</v>
      </c>
      <c r="C21" s="289" t="s">
        <v>1458</v>
      </c>
      <c r="D21" s="54"/>
      <c r="E21" s="9"/>
      <c r="F21" s="9"/>
      <c r="G21" s="9"/>
      <c r="H21" s="9"/>
      <c r="I21" s="9"/>
      <c r="J21" s="10"/>
      <c r="K21" s="10">
        <v>3</v>
      </c>
    </row>
    <row r="22" spans="1:11" ht="29.1">
      <c r="A22" s="135" t="s">
        <v>1459</v>
      </c>
      <c r="B22" s="10" t="s">
        <v>1261</v>
      </c>
      <c r="C22" s="289" t="s">
        <v>1460</v>
      </c>
      <c r="D22" s="8"/>
      <c r="E22" s="13"/>
      <c r="F22" s="13"/>
      <c r="G22" s="13"/>
      <c r="H22" s="13"/>
      <c r="I22" s="13"/>
      <c r="J22" s="10"/>
      <c r="K22" s="10">
        <v>3</v>
      </c>
    </row>
    <row r="23" spans="1:11" ht="29.1">
      <c r="A23" s="135" t="s">
        <v>1461</v>
      </c>
      <c r="B23" s="10" t="s">
        <v>1462</v>
      </c>
      <c r="C23" s="289" t="s">
        <v>1463</v>
      </c>
      <c r="D23" s="54"/>
      <c r="E23" s="10"/>
      <c r="F23" s="10"/>
      <c r="G23" s="10"/>
      <c r="H23" s="3"/>
      <c r="I23" s="3"/>
      <c r="J23" s="10"/>
      <c r="K23" s="10">
        <v>3</v>
      </c>
    </row>
    <row r="24" spans="1:11" s="40" customFormat="1" ht="29.1">
      <c r="A24" s="135" t="s">
        <v>1464</v>
      </c>
      <c r="B24" s="10" t="s">
        <v>1462</v>
      </c>
      <c r="C24" s="289" t="s">
        <v>1465</v>
      </c>
      <c r="D24" s="54"/>
      <c r="E24" s="10"/>
      <c r="F24" s="10"/>
      <c r="G24" s="10"/>
      <c r="H24" s="3"/>
      <c r="I24" s="3"/>
      <c r="J24" s="10"/>
      <c r="K24" s="10">
        <v>3</v>
      </c>
    </row>
    <row r="25" spans="1:11" s="40" customFormat="1" ht="43.5">
      <c r="A25" s="135" t="s">
        <v>1466</v>
      </c>
      <c r="B25" s="10" t="s">
        <v>1462</v>
      </c>
      <c r="C25" s="289" t="s">
        <v>1467</v>
      </c>
      <c r="D25" s="54"/>
      <c r="E25" s="10"/>
      <c r="F25" s="10"/>
      <c r="G25" s="10"/>
      <c r="H25" s="3"/>
      <c r="I25" s="6"/>
      <c r="J25" s="10"/>
      <c r="K25" s="10">
        <v>3</v>
      </c>
    </row>
    <row r="26" spans="1:11" s="40" customFormat="1" ht="45" customHeight="1">
      <c r="A26" s="135" t="s">
        <v>1468</v>
      </c>
      <c r="B26" s="10" t="s">
        <v>1462</v>
      </c>
      <c r="C26" s="289" t="s">
        <v>1469</v>
      </c>
      <c r="D26" s="54"/>
      <c r="E26" s="10"/>
      <c r="F26" s="10"/>
      <c r="G26" s="10"/>
      <c r="H26" s="3"/>
      <c r="I26" s="3"/>
      <c r="J26" s="10"/>
      <c r="K26" s="10">
        <v>3</v>
      </c>
    </row>
    <row r="27" spans="1:11" s="48" customFormat="1" ht="29.1">
      <c r="A27" s="135" t="s">
        <v>1470</v>
      </c>
      <c r="B27" s="10" t="s">
        <v>1462</v>
      </c>
      <c r="C27" s="289" t="s">
        <v>1471</v>
      </c>
      <c r="D27" s="54"/>
      <c r="E27" s="9"/>
      <c r="F27" s="9"/>
      <c r="G27" s="9"/>
      <c r="H27" s="9"/>
      <c r="I27" s="9"/>
      <c r="J27" s="10"/>
      <c r="K27" s="10">
        <v>3</v>
      </c>
    </row>
    <row r="28" spans="1:11">
      <c r="D28" s="91"/>
      <c r="J28" s="58"/>
      <c r="K28" s="58"/>
    </row>
    <row r="29" spans="1:11">
      <c r="A29" s="57"/>
      <c r="B29" s="57"/>
      <c r="C29" s="57"/>
      <c r="E29" s="40"/>
      <c r="F29" s="40"/>
      <c r="G29" s="40"/>
      <c r="H29" s="40"/>
      <c r="I29" s="5"/>
      <c r="J29" s="40"/>
      <c r="K29" s="40"/>
    </row>
    <row r="30" spans="1:11">
      <c r="A30" s="57"/>
      <c r="B30" s="57"/>
      <c r="C30" s="57"/>
      <c r="E30" s="40"/>
      <c r="F30" s="40"/>
      <c r="G30" s="40"/>
      <c r="H30" s="40"/>
      <c r="I30" s="5"/>
      <c r="J30" s="40"/>
      <c r="K30" s="40"/>
    </row>
    <row r="31" spans="1:11" hidden="1">
      <c r="A31" s="57"/>
      <c r="B31" s="57"/>
      <c r="C31" s="57"/>
      <c r="E31" s="40"/>
      <c r="F31" s="40"/>
      <c r="G31" s="40"/>
      <c r="H31" s="40"/>
      <c r="I31" s="5"/>
      <c r="J31" s="40"/>
      <c r="K31" s="40"/>
    </row>
    <row r="32" spans="1:11">
      <c r="A32" s="57"/>
      <c r="B32" s="57"/>
      <c r="C32" s="57"/>
      <c r="E32" s="40"/>
      <c r="F32" s="40"/>
      <c r="G32" s="40"/>
      <c r="H32" s="40"/>
      <c r="I32" s="5"/>
      <c r="J32" s="40"/>
      <c r="K32" s="40"/>
    </row>
    <row r="33" spans="1:11" hidden="1">
      <c r="A33" s="57"/>
      <c r="B33" s="57"/>
      <c r="C33" s="57"/>
      <c r="E33" s="40"/>
      <c r="F33" s="40"/>
      <c r="G33" s="40"/>
      <c r="H33" s="40"/>
      <c r="I33" s="5"/>
      <c r="J33" s="40"/>
      <c r="K33" s="40"/>
    </row>
    <row r="34" spans="1:11">
      <c r="A34" s="57"/>
      <c r="B34" s="57"/>
      <c r="C34" s="57"/>
      <c r="E34" s="40"/>
      <c r="F34" s="40"/>
      <c r="G34" s="40"/>
      <c r="H34" s="40"/>
      <c r="I34" s="5"/>
      <c r="J34" s="40"/>
      <c r="K34" s="40"/>
    </row>
    <row r="35" spans="1:11">
      <c r="A35" s="57"/>
      <c r="B35" s="57"/>
      <c r="C35" s="57"/>
      <c r="E35" s="40"/>
      <c r="F35" s="40"/>
      <c r="G35" s="40"/>
      <c r="H35" s="40"/>
      <c r="I35" s="5"/>
      <c r="J35" s="40"/>
      <c r="K35" s="40"/>
    </row>
    <row r="36" spans="1:11">
      <c r="A36" s="57"/>
      <c r="B36" s="57"/>
      <c r="C36" s="57"/>
      <c r="E36" s="40"/>
      <c r="F36" s="40"/>
      <c r="G36" s="40"/>
      <c r="H36" s="40"/>
      <c r="I36" s="5"/>
      <c r="J36" s="40"/>
      <c r="K36" s="40"/>
    </row>
    <row r="37" spans="1:11">
      <c r="J37" s="58"/>
      <c r="K37" s="58"/>
    </row>
    <row r="38" spans="1:11">
      <c r="J38" s="58"/>
      <c r="K38" s="58"/>
    </row>
    <row r="39" spans="1:11">
      <c r="J39" s="58"/>
      <c r="K39" s="58"/>
    </row>
    <row r="40" spans="1:11">
      <c r="J40" s="58"/>
      <c r="K40" s="58"/>
    </row>
    <row r="41" spans="1:11">
      <c r="J41" s="58"/>
      <c r="K41" s="58"/>
    </row>
    <row r="42" spans="1:11">
      <c r="J42" s="58"/>
      <c r="K42" s="58"/>
    </row>
    <row r="43" spans="1:11">
      <c r="J43" s="58"/>
      <c r="K43" s="58"/>
    </row>
    <row r="44" spans="1:11">
      <c r="J44" s="58"/>
      <c r="K44" s="58"/>
    </row>
    <row r="45" spans="1:11">
      <c r="J45" s="58"/>
      <c r="K45" s="58"/>
    </row>
    <row r="46" spans="1:11">
      <c r="J46" s="58"/>
      <c r="K46" s="58"/>
    </row>
    <row r="47" spans="1:11">
      <c r="J47" s="58"/>
      <c r="K47" s="58"/>
    </row>
    <row r="48" spans="1:11">
      <c r="J48" s="58"/>
      <c r="K48" s="58"/>
    </row>
    <row r="49" spans="10:11">
      <c r="J49" s="58"/>
      <c r="K49" s="58"/>
    </row>
    <row r="50" spans="10:11">
      <c r="J50" s="58"/>
      <c r="K50" s="58"/>
    </row>
    <row r="51" spans="10:11">
      <c r="J51" s="58"/>
      <c r="K51" s="58"/>
    </row>
    <row r="52" spans="10:11">
      <c r="J52" s="58"/>
      <c r="K52" s="58"/>
    </row>
    <row r="53" spans="10:11">
      <c r="J53" s="58"/>
      <c r="K53" s="58"/>
    </row>
    <row r="54" spans="10:11">
      <c r="J54" s="58"/>
      <c r="K54" s="58"/>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sheetData>
  <autoFilter ref="A2:K27" xr:uid="{00000000-0001-0000-1400-000000000000}"/>
  <mergeCells count="1">
    <mergeCell ref="D1:H1"/>
  </mergeCells>
  <phoneticPr fontId="51" type="noConversion"/>
  <conditionalFormatting sqref="J3:J27 J28:K28 J37:K73">
    <cfRule type="containsBlanks" dxfId="83" priority="46">
      <formula>LEN(TRIM(J3))=0</formula>
    </cfRule>
    <cfRule type="cellIs" dxfId="82" priority="47" operator="equal">
      <formula>0</formula>
    </cfRule>
    <cfRule type="cellIs" dxfId="81" priority="48" operator="equal">
      <formula>1</formula>
    </cfRule>
    <cfRule type="cellIs" dxfId="80" priority="49" operator="equal">
      <formula>2</formula>
    </cfRule>
    <cfRule type="cellIs" dxfId="79" priority="50" operator="equal">
      <formula>3</formula>
    </cfRule>
  </conditionalFormatting>
  <dataValidations count="1">
    <dataValidation type="list" allowBlank="1" showInputMessage="1" showErrorMessage="1" sqref="E23:G26 E3:G16" xr:uid="{00000000-0002-0000-1400-000000000000}">
      <formula1>"X,N/A"</formula1>
    </dataValidation>
  </dataValidations>
  <hyperlinks>
    <hyperlink ref="A1" location="'Table of Contents'!A1" display="Table of Contents" xr:uid="{00000000-0004-0000-1400-000000000000}"/>
  </hyperlinks>
  <pageMargins left="0.15" right="0.15" top="0.2" bottom="0.2" header="0.3" footer="0.3"/>
  <pageSetup fitToHeight="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tabColor theme="4" tint="0.39997558519241921"/>
    <pageSetUpPr fitToPage="1"/>
  </sheetPr>
  <dimension ref="A1:K89"/>
  <sheetViews>
    <sheetView zoomScaleNormal="100" workbookViewId="0">
      <pane ySplit="2" topLeftCell="A56" activePane="bottomLeft" state="frozen"/>
      <selection pane="bottomLeft" activeCell="C11" sqref="C11"/>
      <selection activeCell="B13" sqref="B13:I13"/>
    </sheetView>
  </sheetViews>
  <sheetFormatPr defaultColWidth="8.5703125" defaultRowHeight="14.45"/>
  <cols>
    <col min="1" max="1" width="15.140625" style="40" bestFit="1" customWidth="1"/>
    <col min="2" max="2" width="15.140625" style="40" customWidth="1"/>
    <col min="3" max="3" width="59.140625" style="40" customWidth="1"/>
    <col min="4" max="4" width="3.5703125" style="5" customWidth="1"/>
    <col min="5" max="7" width="3.5703125" style="40" customWidth="1"/>
    <col min="8" max="8" width="8.42578125" style="40" customWidth="1"/>
    <col min="9" max="9" width="14" style="5" customWidth="1"/>
    <col min="10" max="11" width="3.5703125" style="11" customWidth="1"/>
    <col min="12" max="16384" width="8.5703125" style="40"/>
  </cols>
  <sheetData>
    <row r="1" spans="1:11">
      <c r="A1" s="77" t="s">
        <v>1</v>
      </c>
      <c r="B1" s="77"/>
      <c r="C1" s="77"/>
      <c r="D1" s="324" t="s">
        <v>408</v>
      </c>
      <c r="E1" s="325"/>
      <c r="F1" s="325"/>
      <c r="G1" s="325"/>
      <c r="H1" s="326"/>
      <c r="I1" s="4"/>
      <c r="J1" s="140"/>
      <c r="K1" s="140"/>
    </row>
    <row r="2" spans="1:11" s="67" customFormat="1" ht="56.45">
      <c r="A2" s="61" t="e">
        <f ca="1">(MID(CELL("filename",A1),FIND("]",CELL("filename",A1))+1,256))&amp;CHAR(10)&amp;"Requirement ID"&amp;CHAR(10)&amp;"   [Total:  "&amp;COUNTA($K3:$K102)&amp;"]"</f>
        <v>#VALUE!</v>
      </c>
      <c r="B2" s="61" t="s">
        <v>180</v>
      </c>
      <c r="C2" s="61" t="s">
        <v>119</v>
      </c>
      <c r="D2" s="65" t="s">
        <v>409</v>
      </c>
      <c r="E2" s="65" t="s">
        <v>8</v>
      </c>
      <c r="F2" s="65" t="s">
        <v>9</v>
      </c>
      <c r="G2" s="65" t="s">
        <v>10</v>
      </c>
      <c r="H2" s="66" t="s">
        <v>410</v>
      </c>
      <c r="I2" s="62" t="s">
        <v>12</v>
      </c>
      <c r="J2" s="78" t="s">
        <v>13</v>
      </c>
      <c r="K2" s="78" t="s">
        <v>14</v>
      </c>
    </row>
    <row r="3" spans="1:11" ht="57.95">
      <c r="A3" s="9" t="s">
        <v>1472</v>
      </c>
      <c r="B3" s="42" t="s">
        <v>213</v>
      </c>
      <c r="C3" s="289" t="s">
        <v>1473</v>
      </c>
      <c r="D3" s="86"/>
      <c r="E3" s="43"/>
      <c r="F3" s="43"/>
      <c r="G3" s="43"/>
      <c r="H3" s="44"/>
      <c r="I3" s="3"/>
      <c r="J3" s="10" t="s">
        <v>36</v>
      </c>
      <c r="K3" s="10">
        <v>1</v>
      </c>
    </row>
    <row r="4" spans="1:11" ht="43.5">
      <c r="A4" s="9" t="s">
        <v>1474</v>
      </c>
      <c r="B4" s="42" t="s">
        <v>213</v>
      </c>
      <c r="C4" s="289" t="s">
        <v>1475</v>
      </c>
      <c r="D4" s="8"/>
      <c r="E4" s="43"/>
      <c r="F4" s="43"/>
      <c r="G4" s="43"/>
      <c r="H4" s="44"/>
      <c r="I4" s="3"/>
      <c r="J4" s="10"/>
      <c r="K4" s="10">
        <v>3</v>
      </c>
    </row>
    <row r="5" spans="1:11" ht="57.95">
      <c r="A5" s="9" t="s">
        <v>1476</v>
      </c>
      <c r="B5" s="42" t="s">
        <v>213</v>
      </c>
      <c r="C5" s="289" t="s">
        <v>1477</v>
      </c>
      <c r="D5" s="8"/>
      <c r="E5" s="43"/>
      <c r="F5" s="43"/>
      <c r="G5" s="43"/>
      <c r="H5" s="44"/>
      <c r="I5" s="3"/>
      <c r="J5" s="10"/>
      <c r="K5" s="10">
        <v>1</v>
      </c>
    </row>
    <row r="6" spans="1:11" ht="29.1">
      <c r="A6" s="9" t="s">
        <v>1478</v>
      </c>
      <c r="B6" s="42" t="s">
        <v>213</v>
      </c>
      <c r="C6" s="289" t="s">
        <v>1479</v>
      </c>
      <c r="D6" s="8"/>
      <c r="E6" s="43"/>
      <c r="F6" s="43"/>
      <c r="G6" s="43"/>
      <c r="H6" s="44"/>
      <c r="I6" s="3"/>
      <c r="J6" s="10"/>
      <c r="K6" s="10">
        <v>1</v>
      </c>
    </row>
    <row r="7" spans="1:11" ht="57.95">
      <c r="A7" s="9" t="s">
        <v>1480</v>
      </c>
      <c r="B7" s="42" t="s">
        <v>213</v>
      </c>
      <c r="C7" s="110" t="s">
        <v>1481</v>
      </c>
      <c r="D7" s="8"/>
      <c r="E7" s="43"/>
      <c r="F7" s="43"/>
      <c r="G7" s="43"/>
      <c r="H7" s="44"/>
      <c r="I7" s="3"/>
      <c r="J7" s="10"/>
      <c r="K7" s="10">
        <v>1</v>
      </c>
    </row>
    <row r="8" spans="1:11" ht="43.5">
      <c r="A8" s="9" t="s">
        <v>1482</v>
      </c>
      <c r="B8" s="42" t="s">
        <v>213</v>
      </c>
      <c r="C8" s="289" t="s">
        <v>1483</v>
      </c>
      <c r="D8" s="8"/>
      <c r="E8" s="43"/>
      <c r="F8" s="43"/>
      <c r="G8" s="43"/>
      <c r="H8" s="44"/>
      <c r="I8" s="3"/>
      <c r="J8" s="10"/>
      <c r="K8" s="10">
        <v>1</v>
      </c>
    </row>
    <row r="9" spans="1:11" ht="43.5">
      <c r="A9" s="9" t="s">
        <v>1484</v>
      </c>
      <c r="B9" s="42" t="s">
        <v>213</v>
      </c>
      <c r="C9" s="289" t="s">
        <v>1485</v>
      </c>
      <c r="D9" s="8"/>
      <c r="E9" s="43"/>
      <c r="F9" s="43"/>
      <c r="G9" s="43"/>
      <c r="H9" s="44"/>
      <c r="I9" s="3"/>
      <c r="J9" s="10"/>
      <c r="K9" s="10">
        <v>1</v>
      </c>
    </row>
    <row r="10" spans="1:11" ht="72.599999999999994">
      <c r="A10" s="9" t="s">
        <v>1486</v>
      </c>
      <c r="B10" s="42" t="s">
        <v>213</v>
      </c>
      <c r="C10" s="289" t="s">
        <v>1487</v>
      </c>
      <c r="D10" s="8"/>
      <c r="E10" s="43"/>
      <c r="F10" s="43"/>
      <c r="G10" s="43"/>
      <c r="H10" s="44"/>
      <c r="I10" s="3"/>
      <c r="J10" s="10"/>
      <c r="K10" s="10">
        <v>1</v>
      </c>
    </row>
    <row r="11" spans="1:11" ht="57.95">
      <c r="A11" s="9" t="s">
        <v>1488</v>
      </c>
      <c r="B11" s="42" t="s">
        <v>213</v>
      </c>
      <c r="C11" s="289" t="s">
        <v>1489</v>
      </c>
      <c r="D11" s="8"/>
      <c r="E11" s="43"/>
      <c r="F11" s="43"/>
      <c r="G11" s="43"/>
      <c r="H11" s="44"/>
      <c r="I11" s="51"/>
      <c r="J11" s="10"/>
      <c r="K11" s="10">
        <v>1</v>
      </c>
    </row>
    <row r="12" spans="1:11" ht="43.5">
      <c r="A12" s="9" t="s">
        <v>1490</v>
      </c>
      <c r="B12" s="42" t="s">
        <v>213</v>
      </c>
      <c r="C12" s="289" t="s">
        <v>1491</v>
      </c>
      <c r="D12" s="8"/>
      <c r="E12" s="43"/>
      <c r="F12" s="43"/>
      <c r="G12" s="43"/>
      <c r="H12" s="44"/>
      <c r="I12" s="51"/>
      <c r="J12" s="10"/>
      <c r="K12" s="10">
        <v>1</v>
      </c>
    </row>
    <row r="13" spans="1:11" ht="43.5">
      <c r="A13" s="9" t="s">
        <v>1492</v>
      </c>
      <c r="B13" s="42" t="s">
        <v>213</v>
      </c>
      <c r="C13" s="289" t="s">
        <v>1493</v>
      </c>
      <c r="D13" s="8"/>
      <c r="E13" s="43"/>
      <c r="F13" s="43"/>
      <c r="G13" s="43"/>
      <c r="H13" s="44"/>
      <c r="I13" s="3"/>
      <c r="J13" s="10"/>
      <c r="K13" s="10">
        <v>1</v>
      </c>
    </row>
    <row r="14" spans="1:11" ht="57.95">
      <c r="A14" s="9" t="s">
        <v>1494</v>
      </c>
      <c r="B14" s="42" t="s">
        <v>213</v>
      </c>
      <c r="C14" s="289" t="s">
        <v>1495</v>
      </c>
      <c r="D14" s="8"/>
      <c r="E14" s="43"/>
      <c r="F14" s="43"/>
      <c r="G14" s="43"/>
      <c r="H14" s="44"/>
      <c r="I14" s="3"/>
      <c r="J14" s="10"/>
      <c r="K14" s="10">
        <v>1</v>
      </c>
    </row>
    <row r="15" spans="1:11" ht="43.5">
      <c r="A15" s="9" t="s">
        <v>1496</v>
      </c>
      <c r="B15" s="42" t="s">
        <v>213</v>
      </c>
      <c r="C15" s="289" t="s">
        <v>1497</v>
      </c>
      <c r="D15" s="8"/>
      <c r="E15" s="43"/>
      <c r="F15" s="43"/>
      <c r="G15" s="43"/>
      <c r="H15" s="44"/>
      <c r="I15" s="3"/>
      <c r="J15" s="10"/>
      <c r="K15" s="10">
        <v>1</v>
      </c>
    </row>
    <row r="16" spans="1:11" ht="29.1">
      <c r="A16" s="9" t="s">
        <v>1498</v>
      </c>
      <c r="B16" s="42" t="s">
        <v>213</v>
      </c>
      <c r="C16" s="289" t="s">
        <v>1499</v>
      </c>
      <c r="D16" s="87"/>
      <c r="E16" s="43"/>
      <c r="F16" s="43"/>
      <c r="G16" s="43"/>
      <c r="H16" s="44"/>
      <c r="I16" s="3"/>
      <c r="J16" s="10"/>
      <c r="K16" s="10">
        <v>1</v>
      </c>
    </row>
    <row r="17" spans="1:11" ht="43.5">
      <c r="A17" s="9" t="s">
        <v>1500</v>
      </c>
      <c r="B17" s="42" t="s">
        <v>213</v>
      </c>
      <c r="C17" s="289" t="s">
        <v>1501</v>
      </c>
      <c r="D17" s="3"/>
      <c r="E17" s="43"/>
      <c r="F17" s="43"/>
      <c r="G17" s="43"/>
      <c r="H17" s="44"/>
      <c r="I17" s="3"/>
      <c r="J17" s="10"/>
      <c r="K17" s="10">
        <v>1</v>
      </c>
    </row>
    <row r="18" spans="1:11" ht="57.95">
      <c r="A18" s="9" t="s">
        <v>1502</v>
      </c>
      <c r="B18" s="42" t="s">
        <v>213</v>
      </c>
      <c r="C18" s="289" t="s">
        <v>1503</v>
      </c>
      <c r="D18" s="87"/>
      <c r="E18" s="43"/>
      <c r="F18" s="43"/>
      <c r="G18" s="43"/>
      <c r="H18" s="44"/>
      <c r="I18" s="3"/>
      <c r="J18" s="10"/>
      <c r="K18" s="10">
        <v>1</v>
      </c>
    </row>
    <row r="19" spans="1:11" ht="57.95">
      <c r="A19" s="9" t="s">
        <v>1504</v>
      </c>
      <c r="B19" s="42" t="s">
        <v>213</v>
      </c>
      <c r="C19" s="289" t="s">
        <v>1505</v>
      </c>
      <c r="D19" s="54"/>
      <c r="E19" s="43"/>
      <c r="F19" s="43"/>
      <c r="G19" s="43"/>
      <c r="H19" s="44"/>
      <c r="I19" s="3"/>
      <c r="J19" s="10"/>
      <c r="K19" s="10">
        <v>1</v>
      </c>
    </row>
    <row r="20" spans="1:11" ht="57.95">
      <c r="A20" s="9" t="s">
        <v>1506</v>
      </c>
      <c r="B20" s="42" t="s">
        <v>213</v>
      </c>
      <c r="C20" s="289" t="s">
        <v>1507</v>
      </c>
      <c r="D20" s="54"/>
      <c r="E20" s="9"/>
      <c r="F20" s="9"/>
      <c r="G20" s="9"/>
      <c r="H20" s="9"/>
      <c r="I20" s="6"/>
      <c r="J20" s="10"/>
      <c r="K20" s="10">
        <v>1</v>
      </c>
    </row>
    <row r="21" spans="1:11" ht="43.5">
      <c r="A21" s="9" t="s">
        <v>1508</v>
      </c>
      <c r="B21" s="10" t="s">
        <v>213</v>
      </c>
      <c r="C21" s="289" t="s">
        <v>1509</v>
      </c>
      <c r="D21" s="42"/>
      <c r="E21" s="10"/>
      <c r="F21" s="10"/>
      <c r="G21" s="10"/>
      <c r="H21" s="10"/>
      <c r="I21" s="10"/>
      <c r="J21" s="10"/>
      <c r="K21" s="10">
        <v>1</v>
      </c>
    </row>
    <row r="22" spans="1:11" ht="29.1">
      <c r="A22" s="9" t="s">
        <v>1510</v>
      </c>
      <c r="B22" s="10" t="s">
        <v>213</v>
      </c>
      <c r="C22" s="289" t="s">
        <v>1511</v>
      </c>
      <c r="D22" s="42"/>
      <c r="E22" s="10"/>
      <c r="F22" s="10"/>
      <c r="G22" s="10"/>
      <c r="H22" s="10"/>
      <c r="I22" s="42"/>
      <c r="J22" s="10"/>
      <c r="K22" s="10">
        <v>1</v>
      </c>
    </row>
    <row r="23" spans="1:11" ht="29.1">
      <c r="A23" s="9" t="s">
        <v>1512</v>
      </c>
      <c r="B23" s="10" t="s">
        <v>213</v>
      </c>
      <c r="C23" s="289" t="s">
        <v>1513</v>
      </c>
      <c r="D23" s="42"/>
      <c r="E23" s="10"/>
      <c r="F23" s="10"/>
      <c r="G23" s="10"/>
      <c r="H23" s="10"/>
      <c r="I23" s="10"/>
      <c r="J23" s="10"/>
      <c r="K23" s="10">
        <v>1</v>
      </c>
    </row>
    <row r="24" spans="1:11">
      <c r="A24" s="9" t="s">
        <v>1514</v>
      </c>
      <c r="B24" s="10" t="s">
        <v>213</v>
      </c>
      <c r="C24" s="289" t="s">
        <v>1515</v>
      </c>
      <c r="D24" s="42"/>
      <c r="E24" s="10"/>
      <c r="F24" s="10"/>
      <c r="G24" s="10"/>
      <c r="H24" s="10"/>
      <c r="I24" s="42"/>
      <c r="J24" s="10"/>
      <c r="K24" s="10">
        <v>1</v>
      </c>
    </row>
    <row r="25" spans="1:11" ht="29.1">
      <c r="A25" s="9" t="s">
        <v>1516</v>
      </c>
      <c r="B25" s="10" t="s">
        <v>213</v>
      </c>
      <c r="C25" s="289" t="s">
        <v>1517</v>
      </c>
      <c r="D25" s="42"/>
      <c r="E25" s="10"/>
      <c r="F25" s="10"/>
      <c r="G25" s="10"/>
      <c r="H25" s="10"/>
      <c r="I25" s="42"/>
      <c r="J25" s="10"/>
      <c r="K25" s="10">
        <v>1</v>
      </c>
    </row>
    <row r="26" spans="1:11" ht="43.5">
      <c r="A26" s="9" t="s">
        <v>1518</v>
      </c>
      <c r="B26" s="10" t="s">
        <v>213</v>
      </c>
      <c r="C26" s="289" t="s">
        <v>1519</v>
      </c>
      <c r="D26" s="42"/>
      <c r="E26" s="10"/>
      <c r="F26" s="10"/>
      <c r="G26" s="10"/>
      <c r="H26" s="10"/>
      <c r="I26" s="42"/>
      <c r="J26" s="10"/>
      <c r="K26" s="10">
        <v>1</v>
      </c>
    </row>
    <row r="27" spans="1:11" ht="43.5">
      <c r="A27" s="9" t="s">
        <v>1520</v>
      </c>
      <c r="B27" s="10" t="s">
        <v>213</v>
      </c>
      <c r="C27" s="289" t="s">
        <v>1521</v>
      </c>
      <c r="D27" s="42"/>
      <c r="E27" s="10"/>
      <c r="F27" s="10"/>
      <c r="G27" s="10"/>
      <c r="H27" s="10"/>
      <c r="I27" s="10"/>
      <c r="J27" s="10"/>
      <c r="K27" s="10">
        <v>1</v>
      </c>
    </row>
    <row r="28" spans="1:11" ht="29.1">
      <c r="A28" s="9" t="s">
        <v>1522</v>
      </c>
      <c r="B28" s="10" t="s">
        <v>213</v>
      </c>
      <c r="C28" s="289" t="s">
        <v>1523</v>
      </c>
      <c r="D28" s="42"/>
      <c r="E28" s="10"/>
      <c r="F28" s="10"/>
      <c r="G28" s="10"/>
      <c r="H28" s="10"/>
      <c r="I28" s="42"/>
      <c r="J28" s="10"/>
      <c r="K28" s="10">
        <v>1</v>
      </c>
    </row>
    <row r="29" spans="1:11" ht="29.1">
      <c r="A29" s="9" t="s">
        <v>1524</v>
      </c>
      <c r="B29" s="10" t="s">
        <v>213</v>
      </c>
      <c r="C29" s="289" t="s">
        <v>1525</v>
      </c>
      <c r="D29" s="42"/>
      <c r="E29" s="10"/>
      <c r="F29" s="10"/>
      <c r="G29" s="10"/>
      <c r="H29" s="10"/>
      <c r="I29" s="42"/>
      <c r="J29" s="10"/>
      <c r="K29" s="10">
        <v>1</v>
      </c>
    </row>
    <row r="30" spans="1:11">
      <c r="A30" s="9" t="s">
        <v>1526</v>
      </c>
      <c r="B30" s="10" t="s">
        <v>213</v>
      </c>
      <c r="C30" s="289" t="s">
        <v>1527</v>
      </c>
      <c r="D30" s="42"/>
      <c r="E30" s="10"/>
      <c r="F30" s="10"/>
      <c r="G30" s="10"/>
      <c r="H30" s="10"/>
      <c r="I30" s="42"/>
      <c r="J30" s="10"/>
      <c r="K30" s="10">
        <v>1</v>
      </c>
    </row>
    <row r="31" spans="1:11" ht="43.5">
      <c r="A31" s="9" t="s">
        <v>1528</v>
      </c>
      <c r="B31" s="10" t="s">
        <v>213</v>
      </c>
      <c r="C31" s="289" t="s">
        <v>1529</v>
      </c>
      <c r="D31" s="42"/>
      <c r="E31" s="10"/>
      <c r="F31" s="10"/>
      <c r="G31" s="10"/>
      <c r="H31" s="10"/>
      <c r="I31" s="42"/>
      <c r="J31" s="10"/>
      <c r="K31" s="10">
        <v>1</v>
      </c>
    </row>
    <row r="32" spans="1:11" ht="43.5">
      <c r="A32" s="9" t="s">
        <v>1530</v>
      </c>
      <c r="B32" s="42" t="s">
        <v>1367</v>
      </c>
      <c r="C32" s="289" t="s">
        <v>1531</v>
      </c>
      <c r="D32" s="87"/>
      <c r="E32" s="43"/>
      <c r="F32" s="43"/>
      <c r="G32" s="43"/>
      <c r="H32" s="44"/>
      <c r="I32" s="3"/>
      <c r="J32" s="10"/>
      <c r="K32" s="10">
        <v>1</v>
      </c>
    </row>
    <row r="33" spans="1:11" ht="57.95">
      <c r="A33" s="9" t="s">
        <v>1532</v>
      </c>
      <c r="B33" s="42" t="s">
        <v>1367</v>
      </c>
      <c r="C33" s="289" t="s">
        <v>1533</v>
      </c>
      <c r="D33" s="44"/>
      <c r="E33" s="43"/>
      <c r="F33" s="43"/>
      <c r="G33" s="43"/>
      <c r="H33" s="44"/>
      <c r="I33" s="3"/>
      <c r="J33" s="10"/>
      <c r="K33" s="10">
        <v>1</v>
      </c>
    </row>
    <row r="34" spans="1:11" ht="43.5">
      <c r="A34" s="9" t="s">
        <v>1534</v>
      </c>
      <c r="B34" s="42" t="s">
        <v>1535</v>
      </c>
      <c r="C34" s="289" t="s">
        <v>1536</v>
      </c>
      <c r="D34" s="87"/>
      <c r="E34" s="43"/>
      <c r="F34" s="43"/>
      <c r="G34" s="43"/>
      <c r="H34" s="44"/>
      <c r="I34" s="3"/>
      <c r="J34" s="10"/>
      <c r="K34" s="10">
        <v>1</v>
      </c>
    </row>
    <row r="35" spans="1:11" ht="57.95">
      <c r="A35" s="9" t="s">
        <v>1537</v>
      </c>
      <c r="B35" s="42" t="s">
        <v>1535</v>
      </c>
      <c r="C35" s="289" t="s">
        <v>1538</v>
      </c>
      <c r="D35" s="87"/>
      <c r="E35" s="43"/>
      <c r="F35" s="43"/>
      <c r="G35" s="43"/>
      <c r="H35" s="44"/>
      <c r="I35" s="3"/>
      <c r="J35" s="10"/>
      <c r="K35" s="10">
        <v>1</v>
      </c>
    </row>
    <row r="36" spans="1:11" ht="72.599999999999994">
      <c r="A36" s="9" t="s">
        <v>1539</v>
      </c>
      <c r="B36" s="42" t="s">
        <v>1540</v>
      </c>
      <c r="C36" s="289" t="s">
        <v>1541</v>
      </c>
      <c r="D36" s="8"/>
      <c r="E36" s="9"/>
      <c r="F36" s="9"/>
      <c r="G36" s="9"/>
      <c r="H36" s="9"/>
      <c r="I36" s="3"/>
      <c r="J36" s="10"/>
      <c r="K36" s="10">
        <v>1</v>
      </c>
    </row>
    <row r="37" spans="1:11" ht="43.5">
      <c r="A37" s="9" t="s">
        <v>1542</v>
      </c>
      <c r="B37" s="42" t="s">
        <v>1540</v>
      </c>
      <c r="C37" s="289" t="s">
        <v>1543</v>
      </c>
      <c r="D37" s="8"/>
      <c r="E37" s="9"/>
      <c r="F37" s="9"/>
      <c r="G37" s="9"/>
      <c r="H37" s="9"/>
      <c r="I37" s="3"/>
      <c r="J37" s="10"/>
      <c r="K37" s="10">
        <v>1</v>
      </c>
    </row>
    <row r="38" spans="1:11" ht="43.5">
      <c r="A38" s="9" t="s">
        <v>1544</v>
      </c>
      <c r="B38" s="42" t="s">
        <v>1540</v>
      </c>
      <c r="C38" s="289" t="s">
        <v>1545</v>
      </c>
      <c r="D38" s="54"/>
      <c r="E38" s="9"/>
      <c r="F38" s="9"/>
      <c r="G38" s="9"/>
      <c r="H38" s="9"/>
      <c r="I38" s="3"/>
      <c r="J38" s="10"/>
      <c r="K38" s="10">
        <v>1</v>
      </c>
    </row>
    <row r="39" spans="1:11" ht="29.1">
      <c r="A39" s="9" t="s">
        <v>1546</v>
      </c>
      <c r="B39" s="42" t="s">
        <v>1547</v>
      </c>
      <c r="C39" s="289" t="s">
        <v>1548</v>
      </c>
      <c r="D39" s="87"/>
      <c r="E39" s="9"/>
      <c r="F39" s="9"/>
      <c r="G39" s="9"/>
      <c r="H39" s="9"/>
      <c r="I39" s="108"/>
      <c r="J39" s="10"/>
      <c r="K39" s="10">
        <v>1</v>
      </c>
    </row>
    <row r="40" spans="1:11" ht="29.1">
      <c r="A40" s="9" t="s">
        <v>1549</v>
      </c>
      <c r="B40" s="42" t="s">
        <v>1547</v>
      </c>
      <c r="C40" s="289" t="s">
        <v>1550</v>
      </c>
      <c r="D40" s="54"/>
      <c r="E40" s="9"/>
      <c r="F40" s="9"/>
      <c r="G40" s="9"/>
      <c r="H40" s="9"/>
      <c r="I40" s="73"/>
      <c r="J40" s="10" t="s">
        <v>36</v>
      </c>
      <c r="K40" s="10">
        <v>1</v>
      </c>
    </row>
    <row r="41" spans="1:11" ht="29.1">
      <c r="A41" s="9" t="s">
        <v>1551</v>
      </c>
      <c r="B41" s="42" t="s">
        <v>1547</v>
      </c>
      <c r="C41" s="289" t="s">
        <v>1552</v>
      </c>
      <c r="D41" s="87"/>
      <c r="E41" s="9"/>
      <c r="F41" s="9"/>
      <c r="G41" s="9"/>
      <c r="H41" s="9"/>
      <c r="I41" s="73"/>
      <c r="J41" s="10"/>
      <c r="K41" s="10">
        <v>1</v>
      </c>
    </row>
    <row r="42" spans="1:11" ht="57.95">
      <c r="A42" s="9" t="s">
        <v>1553</v>
      </c>
      <c r="B42" s="42" t="s">
        <v>1547</v>
      </c>
      <c r="C42" s="289" t="s">
        <v>1554</v>
      </c>
      <c r="E42" s="9"/>
      <c r="F42" s="9"/>
      <c r="G42" s="9"/>
      <c r="H42" s="9"/>
      <c r="I42" s="3"/>
      <c r="J42" s="10"/>
      <c r="K42" s="10">
        <v>1</v>
      </c>
    </row>
    <row r="43" spans="1:11" ht="57.95">
      <c r="A43" s="9" t="s">
        <v>1555</v>
      </c>
      <c r="B43" s="42" t="s">
        <v>1547</v>
      </c>
      <c r="C43" s="289" t="s">
        <v>1556</v>
      </c>
      <c r="D43" s="54"/>
      <c r="E43" s="9"/>
      <c r="F43" s="9"/>
      <c r="G43" s="9"/>
      <c r="H43" s="9"/>
      <c r="I43" s="3"/>
      <c r="J43" s="10"/>
      <c r="K43" s="10">
        <v>1</v>
      </c>
    </row>
    <row r="44" spans="1:11" ht="29.1">
      <c r="A44" s="9" t="s">
        <v>1557</v>
      </c>
      <c r="B44" s="42" t="s">
        <v>1547</v>
      </c>
      <c r="C44" s="289" t="s">
        <v>1558</v>
      </c>
      <c r="D44" s="106"/>
      <c r="E44" s="9"/>
      <c r="F44" s="9"/>
      <c r="G44" s="9"/>
      <c r="H44" s="9"/>
      <c r="I44" s="3"/>
      <c r="J44" s="10"/>
      <c r="K44" s="10">
        <v>1</v>
      </c>
    </row>
    <row r="45" spans="1:11" ht="29.1">
      <c r="A45" s="9" t="s">
        <v>1559</v>
      </c>
      <c r="B45" s="42" t="s">
        <v>1547</v>
      </c>
      <c r="C45" s="289" t="s">
        <v>1560</v>
      </c>
      <c r="D45" s="106"/>
      <c r="E45" s="9"/>
      <c r="F45" s="9"/>
      <c r="G45" s="9"/>
      <c r="H45" s="9"/>
      <c r="I45" s="3"/>
      <c r="J45" s="10"/>
      <c r="K45" s="10">
        <v>1</v>
      </c>
    </row>
    <row r="46" spans="1:11" ht="43.5">
      <c r="A46" s="9" t="s">
        <v>1561</v>
      </c>
      <c r="B46" s="42" t="s">
        <v>1547</v>
      </c>
      <c r="C46" s="289" t="s">
        <v>1562</v>
      </c>
      <c r="D46" s="106"/>
      <c r="E46" s="9"/>
      <c r="F46" s="9"/>
      <c r="G46" s="9"/>
      <c r="H46" s="9"/>
      <c r="I46" s="3"/>
      <c r="J46" s="10"/>
      <c r="K46" s="10">
        <v>1</v>
      </c>
    </row>
    <row r="47" spans="1:11" ht="43.5">
      <c r="A47" s="9" t="s">
        <v>1563</v>
      </c>
      <c r="B47" s="42" t="s">
        <v>1547</v>
      </c>
      <c r="C47" s="289" t="s">
        <v>1564</v>
      </c>
      <c r="D47" s="106"/>
      <c r="E47" s="9"/>
      <c r="F47" s="9"/>
      <c r="G47" s="9"/>
      <c r="H47" s="9"/>
      <c r="I47" s="6"/>
      <c r="J47" s="10"/>
      <c r="K47" s="10">
        <v>1</v>
      </c>
    </row>
    <row r="48" spans="1:11" ht="57.95">
      <c r="A48" s="9" t="s">
        <v>1565</v>
      </c>
      <c r="B48" s="42" t="s">
        <v>1547</v>
      </c>
      <c r="C48" s="289" t="s">
        <v>1566</v>
      </c>
      <c r="D48" s="106"/>
      <c r="E48" s="9"/>
      <c r="F48" s="9"/>
      <c r="G48" s="9"/>
      <c r="H48" s="9"/>
      <c r="I48" s="3"/>
      <c r="J48" s="10"/>
      <c r="K48" s="10">
        <v>1</v>
      </c>
    </row>
    <row r="49" spans="1:11" ht="57.95">
      <c r="A49" s="9" t="s">
        <v>1567</v>
      </c>
      <c r="B49" s="42" t="s">
        <v>1547</v>
      </c>
      <c r="C49" s="289" t="s">
        <v>1568</v>
      </c>
      <c r="D49" s="86"/>
      <c r="E49" s="9"/>
      <c r="F49" s="9"/>
      <c r="G49" s="9"/>
      <c r="H49" s="9"/>
      <c r="I49" s="3"/>
      <c r="J49" s="10"/>
      <c r="K49" s="10">
        <v>1</v>
      </c>
    </row>
    <row r="50" spans="1:11" ht="43.5">
      <c r="A50" s="9" t="s">
        <v>1569</v>
      </c>
      <c r="B50" s="42" t="s">
        <v>1547</v>
      </c>
      <c r="C50" s="289" t="s">
        <v>1570</v>
      </c>
      <c r="D50" s="86"/>
      <c r="E50" s="9"/>
      <c r="F50" s="9"/>
      <c r="G50" s="9"/>
      <c r="H50" s="9"/>
      <c r="I50" s="3"/>
      <c r="J50" s="10"/>
      <c r="K50" s="10">
        <v>1</v>
      </c>
    </row>
    <row r="51" spans="1:11" ht="43.5">
      <c r="A51" s="9" t="s">
        <v>1571</v>
      </c>
      <c r="B51" s="42" t="s">
        <v>1547</v>
      </c>
      <c r="C51" s="289" t="s">
        <v>1572</v>
      </c>
      <c r="D51" s="86"/>
      <c r="E51" s="9"/>
      <c r="F51" s="9"/>
      <c r="G51" s="9"/>
      <c r="H51" s="9"/>
      <c r="I51" s="3"/>
      <c r="J51" s="10"/>
      <c r="K51" s="10">
        <v>1</v>
      </c>
    </row>
    <row r="52" spans="1:11" ht="43.5">
      <c r="A52" s="9" t="s">
        <v>1573</v>
      </c>
      <c r="B52" s="42" t="s">
        <v>1547</v>
      </c>
      <c r="C52" s="289" t="s">
        <v>1574</v>
      </c>
      <c r="D52" s="86"/>
      <c r="E52" s="9"/>
      <c r="F52" s="9"/>
      <c r="G52" s="9"/>
      <c r="H52" s="9"/>
      <c r="I52" s="3"/>
      <c r="J52" s="10"/>
      <c r="K52" s="10">
        <v>1</v>
      </c>
    </row>
    <row r="53" spans="1:11" ht="43.5">
      <c r="A53" s="9" t="s">
        <v>1575</v>
      </c>
      <c r="B53" s="42" t="s">
        <v>1547</v>
      </c>
      <c r="C53" s="289" t="s">
        <v>1576</v>
      </c>
      <c r="D53" s="86"/>
      <c r="E53" s="9"/>
      <c r="F53" s="9"/>
      <c r="G53" s="9"/>
      <c r="H53" s="9"/>
      <c r="I53" s="3"/>
      <c r="J53" s="10"/>
      <c r="K53" s="10">
        <v>1</v>
      </c>
    </row>
    <row r="54" spans="1:11" ht="87">
      <c r="A54" s="9" t="s">
        <v>1577</v>
      </c>
      <c r="B54" s="42" t="s">
        <v>1547</v>
      </c>
      <c r="C54" s="289" t="s">
        <v>1578</v>
      </c>
      <c r="D54" s="146"/>
      <c r="E54" s="9"/>
      <c r="F54" s="9"/>
      <c r="G54" s="9"/>
      <c r="H54" s="9"/>
      <c r="I54" s="3"/>
      <c r="J54" s="10"/>
      <c r="K54" s="10">
        <v>1</v>
      </c>
    </row>
    <row r="55" spans="1:11" ht="72.599999999999994">
      <c r="A55" s="9" t="s">
        <v>1579</v>
      </c>
      <c r="B55" s="42" t="s">
        <v>1547</v>
      </c>
      <c r="C55" s="110" t="s">
        <v>1580</v>
      </c>
      <c r="D55" s="52"/>
      <c r="E55" s="9"/>
      <c r="F55" s="9"/>
      <c r="G55" s="9"/>
      <c r="H55" s="9"/>
      <c r="I55" s="9"/>
      <c r="J55" s="10"/>
      <c r="K55" s="10">
        <v>1</v>
      </c>
    </row>
    <row r="56" spans="1:11" ht="30" customHeight="1">
      <c r="A56" s="9" t="s">
        <v>1581</v>
      </c>
      <c r="B56" s="42" t="s">
        <v>1582</v>
      </c>
      <c r="C56" s="289" t="s">
        <v>1583</v>
      </c>
      <c r="D56" s="52"/>
      <c r="E56" s="9"/>
      <c r="F56" s="9"/>
      <c r="G56" s="9"/>
      <c r="H56" s="9"/>
      <c r="I56" s="9"/>
      <c r="J56" s="10"/>
      <c r="K56" s="10">
        <v>1</v>
      </c>
    </row>
    <row r="57" spans="1:11" ht="29.1">
      <c r="A57" s="9" t="s">
        <v>1584</v>
      </c>
      <c r="B57" s="42" t="s">
        <v>1582</v>
      </c>
      <c r="C57" s="289" t="s">
        <v>1585</v>
      </c>
      <c r="D57" s="52"/>
      <c r="E57" s="9"/>
      <c r="F57" s="9"/>
      <c r="G57" s="9"/>
      <c r="H57" s="9"/>
      <c r="I57" s="9"/>
      <c r="J57" s="10"/>
      <c r="K57" s="10">
        <v>1</v>
      </c>
    </row>
    <row r="58" spans="1:11" ht="29.1">
      <c r="A58" s="9" t="s">
        <v>1586</v>
      </c>
      <c r="B58" s="42" t="s">
        <v>1582</v>
      </c>
      <c r="C58" s="110" t="s">
        <v>1587</v>
      </c>
      <c r="D58" s="52"/>
      <c r="E58" s="9"/>
      <c r="F58" s="9"/>
      <c r="G58" s="9"/>
      <c r="H58" s="9"/>
      <c r="I58" s="3"/>
      <c r="J58" s="10"/>
      <c r="K58" s="10">
        <v>1</v>
      </c>
    </row>
    <row r="59" spans="1:11" ht="29.1">
      <c r="A59" s="9" t="s">
        <v>1588</v>
      </c>
      <c r="B59" s="42" t="s">
        <v>1589</v>
      </c>
      <c r="C59" s="289" t="s">
        <v>1590</v>
      </c>
      <c r="D59" s="52"/>
      <c r="E59" s="9"/>
      <c r="F59" s="9"/>
      <c r="G59" s="9"/>
      <c r="H59" s="9"/>
      <c r="I59" s="3"/>
      <c r="J59" s="10"/>
      <c r="K59" s="10">
        <v>1</v>
      </c>
    </row>
    <row r="60" spans="1:11" ht="43.5">
      <c r="A60" s="9" t="s">
        <v>1591</v>
      </c>
      <c r="B60" s="42" t="s">
        <v>1592</v>
      </c>
      <c r="C60" s="289" t="s">
        <v>1593</v>
      </c>
      <c r="D60" s="52"/>
      <c r="E60" s="9"/>
      <c r="F60" s="9"/>
      <c r="G60" s="9"/>
      <c r="H60" s="9"/>
      <c r="I60" s="9"/>
      <c r="J60" s="10"/>
      <c r="K60" s="10">
        <v>1</v>
      </c>
    </row>
    <row r="61" spans="1:11" ht="29.1">
      <c r="A61" s="9" t="s">
        <v>1594</v>
      </c>
      <c r="B61" s="10" t="s">
        <v>1595</v>
      </c>
      <c r="C61" s="191" t="s">
        <v>1596</v>
      </c>
      <c r="D61" s="42"/>
      <c r="E61" s="10"/>
      <c r="F61" s="10"/>
      <c r="G61" s="10"/>
      <c r="H61" s="10"/>
      <c r="I61" s="141"/>
      <c r="J61" s="10"/>
      <c r="K61" s="10">
        <v>1</v>
      </c>
    </row>
    <row r="62" spans="1:11" ht="29.1">
      <c r="A62" s="9" t="s">
        <v>1597</v>
      </c>
      <c r="B62" s="10" t="s">
        <v>1212</v>
      </c>
      <c r="C62" s="191" t="s">
        <v>1598</v>
      </c>
      <c r="D62" s="42"/>
      <c r="E62" s="10"/>
      <c r="F62" s="10"/>
      <c r="G62" s="10"/>
      <c r="H62" s="10"/>
      <c r="I62" s="141"/>
      <c r="J62" s="10"/>
      <c r="K62" s="10">
        <v>1</v>
      </c>
    </row>
    <row r="63" spans="1:11" ht="29.1">
      <c r="A63" s="9" t="s">
        <v>1599</v>
      </c>
      <c r="B63" s="10" t="s">
        <v>1212</v>
      </c>
      <c r="C63" s="191" t="s">
        <v>1600</v>
      </c>
      <c r="D63" s="42"/>
      <c r="E63" s="10"/>
      <c r="F63" s="10"/>
      <c r="G63" s="10"/>
      <c r="H63" s="10"/>
      <c r="I63" s="141"/>
      <c r="J63" s="10"/>
      <c r="K63" s="10">
        <v>1</v>
      </c>
    </row>
    <row r="64" spans="1:11" ht="29.1">
      <c r="A64" s="9" t="s">
        <v>1601</v>
      </c>
      <c r="B64" s="10" t="s">
        <v>678</v>
      </c>
      <c r="C64" s="191" t="s">
        <v>1602</v>
      </c>
      <c r="D64" s="42"/>
      <c r="E64" s="10"/>
      <c r="F64" s="10"/>
      <c r="G64" s="10"/>
      <c r="H64" s="10"/>
      <c r="I64" s="141"/>
      <c r="J64" s="10"/>
      <c r="K64" s="10">
        <v>1</v>
      </c>
    </row>
    <row r="65" spans="1:11" ht="43.5">
      <c r="A65" s="9" t="s">
        <v>1603</v>
      </c>
      <c r="B65" s="10" t="s">
        <v>678</v>
      </c>
      <c r="C65" s="191" t="s">
        <v>1604</v>
      </c>
      <c r="D65" s="42"/>
      <c r="E65" s="10"/>
      <c r="F65" s="10"/>
      <c r="G65" s="10"/>
      <c r="H65" s="10"/>
      <c r="I65" s="141"/>
      <c r="J65" s="10"/>
      <c r="K65" s="10">
        <v>1</v>
      </c>
    </row>
    <row r="66" spans="1:11">
      <c r="J66" s="58"/>
      <c r="K66" s="58"/>
    </row>
    <row r="67" spans="1:11">
      <c r="A67" s="57"/>
      <c r="B67" s="57"/>
      <c r="C67" s="57"/>
      <c r="J67" s="40"/>
      <c r="K67" s="40"/>
    </row>
    <row r="68" spans="1:11">
      <c r="A68" s="57"/>
      <c r="B68" s="57"/>
      <c r="C68" s="57"/>
      <c r="J68" s="40"/>
      <c r="K68" s="40"/>
    </row>
    <row r="69" spans="1:11" hidden="1">
      <c r="A69" s="57"/>
      <c r="B69" s="57"/>
      <c r="C69" s="57"/>
      <c r="J69" s="40"/>
      <c r="K69" s="40"/>
    </row>
    <row r="70" spans="1:11">
      <c r="A70" s="57"/>
      <c r="B70" s="57"/>
      <c r="C70" s="57"/>
      <c r="J70" s="40"/>
      <c r="K70" s="40"/>
    </row>
    <row r="71" spans="1:11" hidden="1">
      <c r="A71" s="57"/>
      <c r="B71" s="57"/>
      <c r="C71" s="57"/>
      <c r="J71" s="40"/>
      <c r="K71" s="40"/>
    </row>
    <row r="72" spans="1:11">
      <c r="A72" s="57"/>
      <c r="B72" s="57"/>
      <c r="C72" s="57"/>
      <c r="J72" s="40"/>
      <c r="K72" s="40"/>
    </row>
    <row r="73" spans="1:11">
      <c r="A73" s="57"/>
      <c r="B73" s="57"/>
      <c r="C73" s="57"/>
      <c r="J73" s="40"/>
      <c r="K73" s="40"/>
    </row>
    <row r="74" spans="1:11">
      <c r="A74" s="57"/>
      <c r="B74" s="57"/>
      <c r="C74" s="57"/>
      <c r="J74" s="40"/>
      <c r="K74" s="40"/>
    </row>
    <row r="75" spans="1:11">
      <c r="J75" s="58"/>
      <c r="K75" s="58"/>
    </row>
    <row r="76" spans="1:11">
      <c r="J76" s="58"/>
      <c r="K76" s="58"/>
    </row>
    <row r="77" spans="1:11">
      <c r="J77" s="58"/>
      <c r="K77" s="58"/>
    </row>
    <row r="78" spans="1:11">
      <c r="J78" s="58"/>
      <c r="K78" s="58"/>
    </row>
    <row r="79" spans="1:11">
      <c r="J79" s="58"/>
      <c r="K79" s="58"/>
    </row>
    <row r="80" spans="1:11">
      <c r="J80" s="58"/>
      <c r="K80" s="58"/>
    </row>
    <row r="81" spans="10:11">
      <c r="J81" s="58"/>
      <c r="K81" s="58"/>
    </row>
    <row r="82" spans="10:11">
      <c r="J82" s="58"/>
      <c r="K82" s="58"/>
    </row>
    <row r="83" spans="10:11">
      <c r="J83" s="58"/>
      <c r="K83" s="58"/>
    </row>
    <row r="84" spans="10:11">
      <c r="J84" s="58"/>
      <c r="K84" s="58"/>
    </row>
    <row r="85" spans="10:11">
      <c r="J85" s="58"/>
      <c r="K85" s="58"/>
    </row>
    <row r="86" spans="10:11">
      <c r="J86" s="58"/>
      <c r="K86" s="58"/>
    </row>
    <row r="87" spans="10:11">
      <c r="J87" s="58"/>
      <c r="K87" s="58"/>
    </row>
    <row r="88" spans="10:11">
      <c r="J88" s="58"/>
      <c r="K88" s="58"/>
    </row>
    <row r="89" spans="10:11">
      <c r="J89" s="58"/>
      <c r="K89" s="58"/>
    </row>
  </sheetData>
  <autoFilter ref="A2:K65" xr:uid="{00000000-0001-0000-1F00-000000000000}"/>
  <mergeCells count="1">
    <mergeCell ref="D1:H1"/>
  </mergeCells>
  <phoneticPr fontId="51" type="noConversion"/>
  <conditionalFormatting sqref="J66:K66 J75:K99">
    <cfRule type="containsBlanks" dxfId="78" priority="36">
      <formula>LEN(TRIM(J66))=0</formula>
    </cfRule>
    <cfRule type="cellIs" dxfId="77" priority="37" operator="equal">
      <formula>0</formula>
    </cfRule>
    <cfRule type="cellIs" dxfId="76" priority="38" operator="equal">
      <formula>1</formula>
    </cfRule>
    <cfRule type="cellIs" dxfId="75" priority="39" operator="equal">
      <formula>2</formula>
    </cfRule>
    <cfRule type="cellIs" dxfId="74" priority="40" operator="equal">
      <formula>3</formula>
    </cfRule>
  </conditionalFormatting>
  <dataValidations disablePrompts="1" count="1">
    <dataValidation type="list" allowBlank="1" showInputMessage="1" showErrorMessage="1" sqref="E3:G19 E32:G35" xr:uid="{00000000-0002-0000-1F00-000000000000}">
      <formula1>"X,N/A"</formula1>
    </dataValidation>
  </dataValidations>
  <hyperlinks>
    <hyperlink ref="A1" location="'Table of Contents'!A1" display="Table of Contents" xr:uid="{00000000-0004-0000-1F00-000000000000}"/>
  </hyperlinks>
  <printOptions gridLines="1"/>
  <pageMargins left="0.15" right="0.15" top="0.2" bottom="0.2" header="0.3" footer="0.3"/>
  <pageSetup scale="71"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pageSetUpPr fitToPage="1"/>
  </sheetPr>
  <dimension ref="A1:K80"/>
  <sheetViews>
    <sheetView zoomScaleNormal="100" workbookViewId="0">
      <pane ySplit="2" topLeftCell="A32" activePane="bottomLeft" state="frozen"/>
      <selection pane="bottomLeft" activeCell="C24" sqref="C24"/>
      <selection activeCell="B13" sqref="B13:I13"/>
    </sheetView>
  </sheetViews>
  <sheetFormatPr defaultColWidth="8.5703125" defaultRowHeight="14.45"/>
  <cols>
    <col min="1" max="1" width="15.140625" style="58" bestFit="1" customWidth="1"/>
    <col min="2" max="2" width="20.42578125" style="58" customWidth="1"/>
    <col min="3" max="3" width="43" style="58" customWidth="1"/>
    <col min="4" max="4" width="3.5703125" style="5" customWidth="1"/>
    <col min="5" max="7" width="3.5703125" style="11" customWidth="1"/>
    <col min="8" max="8" width="8.42578125" style="11" customWidth="1"/>
    <col min="9" max="9" width="20.5703125" style="11" customWidth="1"/>
    <col min="10" max="11" width="3.5703125" style="11" customWidth="1"/>
    <col min="12" max="16384" width="8.5703125" style="11"/>
  </cols>
  <sheetData>
    <row r="1" spans="1:11">
      <c r="A1" s="76" t="s">
        <v>1</v>
      </c>
      <c r="B1" s="76"/>
      <c r="C1" s="76"/>
      <c r="D1" s="324" t="s">
        <v>408</v>
      </c>
      <c r="E1" s="325"/>
      <c r="F1" s="325"/>
      <c r="G1" s="325"/>
      <c r="H1" s="326"/>
      <c r="I1" s="4"/>
      <c r="J1" s="140"/>
      <c r="K1" s="140"/>
    </row>
    <row r="2" spans="1:11" s="67" customFormat="1" ht="56.45">
      <c r="A2" s="61" t="e">
        <f ca="1">(MID(CELL("filename",A1),FIND("]",CELL("filename",A1))+1,256))&amp;CHAR(10)&amp;"Requirement ID"&amp;CHAR(10)&amp;"   [Total:  "&amp;COUNTA($K3:$K93)&amp;"]"</f>
        <v>#VALUE!</v>
      </c>
      <c r="B2" s="61" t="s">
        <v>180</v>
      </c>
      <c r="C2" s="61" t="s">
        <v>119</v>
      </c>
      <c r="D2" s="65" t="s">
        <v>409</v>
      </c>
      <c r="E2" s="65" t="s">
        <v>8</v>
      </c>
      <c r="F2" s="65" t="s">
        <v>9</v>
      </c>
      <c r="G2" s="65" t="s">
        <v>10</v>
      </c>
      <c r="H2" s="66" t="s">
        <v>410</v>
      </c>
      <c r="I2" s="62" t="s">
        <v>12</v>
      </c>
      <c r="J2" s="78" t="s">
        <v>13</v>
      </c>
      <c r="K2" s="78" t="s">
        <v>14</v>
      </c>
    </row>
    <row r="3" spans="1:11" ht="29.1">
      <c r="A3" s="10" t="s">
        <v>1605</v>
      </c>
      <c r="B3" s="10" t="s">
        <v>213</v>
      </c>
      <c r="C3" s="110" t="s">
        <v>1606</v>
      </c>
      <c r="D3" s="3"/>
      <c r="E3" s="145"/>
      <c r="F3" s="145"/>
      <c r="G3" s="145"/>
      <c r="H3" s="94"/>
      <c r="I3" s="94"/>
      <c r="J3" s="10" t="s">
        <v>36</v>
      </c>
      <c r="K3" s="10">
        <v>3</v>
      </c>
    </row>
    <row r="4" spans="1:11" ht="43.5">
      <c r="A4" s="10" t="s">
        <v>1607</v>
      </c>
      <c r="B4" s="10" t="s">
        <v>213</v>
      </c>
      <c r="C4" s="110" t="s">
        <v>1608</v>
      </c>
      <c r="D4" s="3"/>
      <c r="E4" s="145"/>
      <c r="F4" s="145"/>
      <c r="G4" s="145"/>
      <c r="H4" s="94"/>
      <c r="I4" s="94"/>
      <c r="J4" s="10"/>
      <c r="K4" s="10">
        <v>3</v>
      </c>
    </row>
    <row r="5" spans="1:11" ht="43.5">
      <c r="A5" s="10" t="s">
        <v>1609</v>
      </c>
      <c r="B5" s="10" t="s">
        <v>1610</v>
      </c>
      <c r="C5" s="110" t="s">
        <v>1611</v>
      </c>
      <c r="D5" s="3"/>
      <c r="E5" s="145"/>
      <c r="F5" s="145"/>
      <c r="G5" s="145"/>
      <c r="H5" s="94"/>
      <c r="I5" s="94"/>
      <c r="J5" s="10"/>
      <c r="K5" s="10">
        <v>3</v>
      </c>
    </row>
    <row r="6" spans="1:11" ht="72.599999999999994">
      <c r="A6" s="10" t="s">
        <v>1612</v>
      </c>
      <c r="B6" s="10" t="s">
        <v>1610</v>
      </c>
      <c r="C6" s="110" t="s">
        <v>1613</v>
      </c>
      <c r="D6" s="3"/>
      <c r="E6" s="145"/>
      <c r="F6" s="145"/>
      <c r="G6" s="145"/>
      <c r="H6" s="94"/>
      <c r="I6" s="94"/>
      <c r="J6" s="10"/>
      <c r="K6" s="10">
        <v>3</v>
      </c>
    </row>
    <row r="7" spans="1:11" ht="57.95">
      <c r="A7" s="10" t="s">
        <v>1614</v>
      </c>
      <c r="B7" s="10" t="s">
        <v>1610</v>
      </c>
      <c r="C7" s="110" t="s">
        <v>1615</v>
      </c>
      <c r="D7" s="3"/>
      <c r="E7" s="145"/>
      <c r="F7" s="145"/>
      <c r="G7" s="145"/>
      <c r="H7" s="94"/>
      <c r="I7" s="94"/>
      <c r="J7" s="10"/>
      <c r="K7" s="10">
        <v>3</v>
      </c>
    </row>
    <row r="8" spans="1:11" ht="29.1">
      <c r="A8" s="10" t="s">
        <v>1616</v>
      </c>
      <c r="B8" s="10" t="s">
        <v>1610</v>
      </c>
      <c r="C8" s="110" t="s">
        <v>1617</v>
      </c>
      <c r="D8" s="3"/>
      <c r="E8" s="145"/>
      <c r="F8" s="145"/>
      <c r="G8" s="145"/>
      <c r="H8" s="94"/>
      <c r="I8" s="94"/>
      <c r="J8" s="10"/>
      <c r="K8" s="10">
        <v>3</v>
      </c>
    </row>
    <row r="9" spans="1:11" ht="29.1">
      <c r="A9" s="10" t="s">
        <v>1618</v>
      </c>
      <c r="B9" s="10" t="s">
        <v>1610</v>
      </c>
      <c r="C9" s="110" t="s">
        <v>1619</v>
      </c>
      <c r="D9" s="6"/>
      <c r="E9" s="10"/>
      <c r="F9" s="3"/>
      <c r="G9" s="13"/>
      <c r="H9" s="13"/>
      <c r="I9" s="3"/>
      <c r="J9" s="10"/>
      <c r="K9" s="10">
        <v>3</v>
      </c>
    </row>
    <row r="10" spans="1:11" ht="43.5">
      <c r="A10" s="10" t="s">
        <v>1620</v>
      </c>
      <c r="B10" s="10" t="s">
        <v>1610</v>
      </c>
      <c r="C10" s="110" t="s">
        <v>1621</v>
      </c>
      <c r="D10" s="6"/>
      <c r="E10" s="10"/>
      <c r="F10" s="3"/>
      <c r="G10" s="13"/>
      <c r="H10" s="13"/>
      <c r="I10" s="3"/>
      <c r="J10" s="10"/>
      <c r="K10" s="10">
        <v>3</v>
      </c>
    </row>
    <row r="11" spans="1:11" ht="29.1">
      <c r="A11" s="10" t="s">
        <v>1622</v>
      </c>
      <c r="B11" s="10" t="s">
        <v>1610</v>
      </c>
      <c r="C11" s="110" t="s">
        <v>1623</v>
      </c>
      <c r="D11" s="6"/>
      <c r="E11" s="10"/>
      <c r="F11" s="3"/>
      <c r="G11" s="13"/>
      <c r="H11" s="13"/>
      <c r="I11" s="3"/>
      <c r="J11" s="10"/>
      <c r="K11" s="10">
        <v>3</v>
      </c>
    </row>
    <row r="12" spans="1:11" ht="29.1">
      <c r="A12" s="10" t="s">
        <v>1624</v>
      </c>
      <c r="B12" s="10" t="s">
        <v>1610</v>
      </c>
      <c r="C12" s="110" t="s">
        <v>1625</v>
      </c>
      <c r="D12" s="6"/>
      <c r="E12" s="10"/>
      <c r="F12" s="3"/>
      <c r="G12" s="13"/>
      <c r="H12" s="13"/>
      <c r="I12" s="3"/>
      <c r="J12" s="10"/>
      <c r="K12" s="10">
        <v>3</v>
      </c>
    </row>
    <row r="13" spans="1:11" ht="29.1">
      <c r="A13" s="10" t="s">
        <v>1626</v>
      </c>
      <c r="B13" s="10" t="s">
        <v>1627</v>
      </c>
      <c r="C13" s="110" t="s">
        <v>1628</v>
      </c>
      <c r="D13" s="106"/>
      <c r="E13" s="145"/>
      <c r="F13" s="145"/>
      <c r="G13" s="145"/>
      <c r="H13" s="94"/>
      <c r="I13" s="94"/>
      <c r="J13" s="10"/>
      <c r="K13" s="10">
        <v>3</v>
      </c>
    </row>
    <row r="14" spans="1:11" ht="43.5">
      <c r="A14" s="10" t="s">
        <v>1629</v>
      </c>
      <c r="B14" s="10" t="s">
        <v>1627</v>
      </c>
      <c r="C14" s="110" t="s">
        <v>1630</v>
      </c>
      <c r="D14" s="3"/>
      <c r="E14" s="13"/>
      <c r="F14" s="13"/>
      <c r="G14" s="13"/>
      <c r="H14" s="13"/>
      <c r="I14" s="13"/>
      <c r="J14" s="10"/>
      <c r="K14" s="10">
        <v>3</v>
      </c>
    </row>
    <row r="15" spans="1:11" ht="29.1">
      <c r="A15" s="10" t="s">
        <v>1631</v>
      </c>
      <c r="B15" s="10" t="s">
        <v>1627</v>
      </c>
      <c r="C15" s="110" t="s">
        <v>1632</v>
      </c>
      <c r="D15" s="106"/>
      <c r="E15" s="13"/>
      <c r="F15" s="13"/>
      <c r="G15" s="13"/>
      <c r="H15" s="13"/>
      <c r="I15" s="13"/>
      <c r="J15" s="10"/>
      <c r="K15" s="10">
        <v>3</v>
      </c>
    </row>
    <row r="16" spans="1:11" ht="29.1">
      <c r="A16" s="10" t="s">
        <v>1633</v>
      </c>
      <c r="B16" s="10" t="s">
        <v>1627</v>
      </c>
      <c r="C16" s="110" t="s">
        <v>1634</v>
      </c>
      <c r="D16" s="106"/>
      <c r="E16" s="13"/>
      <c r="F16" s="13"/>
      <c r="G16" s="13"/>
      <c r="H16" s="13"/>
      <c r="I16" s="13"/>
      <c r="J16" s="10"/>
      <c r="K16" s="10">
        <v>3</v>
      </c>
    </row>
    <row r="17" spans="1:11" ht="43.5">
      <c r="A17" s="10" t="s">
        <v>1635</v>
      </c>
      <c r="B17" s="10" t="s">
        <v>1636</v>
      </c>
      <c r="C17" s="110" t="s">
        <v>1637</v>
      </c>
      <c r="D17" s="3"/>
      <c r="E17" s="13"/>
      <c r="F17" s="13"/>
      <c r="G17" s="13"/>
      <c r="H17" s="13"/>
      <c r="I17" s="13"/>
      <c r="J17" s="10"/>
      <c r="K17" s="10">
        <v>3</v>
      </c>
    </row>
    <row r="18" spans="1:11" ht="29.1">
      <c r="A18" s="10" t="s">
        <v>1638</v>
      </c>
      <c r="B18" s="10" t="s">
        <v>1636</v>
      </c>
      <c r="C18" s="110" t="s">
        <v>1639</v>
      </c>
      <c r="D18" s="3"/>
      <c r="E18" s="13"/>
      <c r="F18" s="13"/>
      <c r="G18" s="13"/>
      <c r="H18" s="13"/>
      <c r="I18" s="13"/>
      <c r="J18" s="10"/>
      <c r="K18" s="10">
        <v>3</v>
      </c>
    </row>
    <row r="19" spans="1:11" ht="29.1">
      <c r="A19" s="10" t="s">
        <v>1640</v>
      </c>
      <c r="B19" s="10" t="s">
        <v>1636</v>
      </c>
      <c r="C19" s="110" t="s">
        <v>1641</v>
      </c>
      <c r="D19" s="3"/>
      <c r="E19" s="13"/>
      <c r="F19" s="13"/>
      <c r="G19" s="13"/>
      <c r="H19" s="13"/>
      <c r="I19" s="13"/>
      <c r="J19" s="10"/>
      <c r="K19" s="10">
        <v>3</v>
      </c>
    </row>
    <row r="20" spans="1:11" ht="43.5">
      <c r="A20" s="10" t="s">
        <v>1642</v>
      </c>
      <c r="B20" s="10" t="s">
        <v>1636</v>
      </c>
      <c r="C20" s="110" t="s">
        <v>1643</v>
      </c>
      <c r="D20" s="3"/>
      <c r="E20" s="13"/>
      <c r="F20" s="13"/>
      <c r="G20" s="13"/>
      <c r="H20" s="13"/>
      <c r="I20" s="13"/>
      <c r="J20" s="10"/>
      <c r="K20" s="10">
        <v>3</v>
      </c>
    </row>
    <row r="21" spans="1:11" ht="43.5">
      <c r="A21" s="10" t="s">
        <v>1644</v>
      </c>
      <c r="B21" s="10" t="s">
        <v>1636</v>
      </c>
      <c r="C21" s="110" t="s">
        <v>1645</v>
      </c>
      <c r="D21" s="3"/>
      <c r="E21" s="13"/>
      <c r="F21" s="13"/>
      <c r="G21" s="13"/>
      <c r="H21" s="13"/>
      <c r="I21" s="13"/>
      <c r="J21" s="10"/>
      <c r="K21" s="10">
        <v>3</v>
      </c>
    </row>
    <row r="22" spans="1:11" ht="43.5">
      <c r="A22" s="10" t="s">
        <v>1646</v>
      </c>
      <c r="B22" s="10" t="s">
        <v>1636</v>
      </c>
      <c r="C22" s="110" t="s">
        <v>1647</v>
      </c>
      <c r="D22" s="3"/>
      <c r="E22" s="13"/>
      <c r="F22" s="13"/>
      <c r="G22" s="13"/>
      <c r="H22" s="13"/>
      <c r="I22" s="13"/>
      <c r="J22" s="10"/>
      <c r="K22" s="10">
        <v>3</v>
      </c>
    </row>
    <row r="23" spans="1:11" ht="57.95">
      <c r="A23" s="10" t="s">
        <v>1648</v>
      </c>
      <c r="B23" s="10" t="s">
        <v>607</v>
      </c>
      <c r="C23" s="110" t="s">
        <v>1649</v>
      </c>
      <c r="D23" s="106"/>
      <c r="E23" s="13"/>
      <c r="F23" s="13"/>
      <c r="G23" s="13"/>
      <c r="H23" s="13"/>
      <c r="I23" s="13"/>
      <c r="J23" s="10"/>
      <c r="K23" s="10">
        <v>3</v>
      </c>
    </row>
    <row r="24" spans="1:11" ht="72.599999999999994">
      <c r="A24" s="10" t="s">
        <v>1650</v>
      </c>
      <c r="B24" s="10" t="s">
        <v>607</v>
      </c>
      <c r="C24" s="110" t="s">
        <v>1651</v>
      </c>
      <c r="D24" s="106"/>
      <c r="E24" s="13"/>
      <c r="F24" s="13"/>
      <c r="G24" s="13"/>
      <c r="H24" s="13"/>
      <c r="I24" s="13"/>
      <c r="J24" s="10"/>
      <c r="K24" s="10">
        <v>3</v>
      </c>
    </row>
    <row r="25" spans="1:11" ht="43.5">
      <c r="A25" s="10" t="s">
        <v>1652</v>
      </c>
      <c r="B25" s="10" t="s">
        <v>607</v>
      </c>
      <c r="C25" s="110" t="s">
        <v>1653</v>
      </c>
      <c r="D25" s="106"/>
      <c r="E25" s="13"/>
      <c r="F25" s="13"/>
      <c r="G25" s="13"/>
      <c r="H25" s="13"/>
      <c r="I25" s="13"/>
      <c r="J25" s="10"/>
      <c r="K25" s="10">
        <v>3</v>
      </c>
    </row>
    <row r="26" spans="1:11" ht="43.5">
      <c r="A26" s="10" t="s">
        <v>1654</v>
      </c>
      <c r="B26" s="10" t="s">
        <v>1655</v>
      </c>
      <c r="C26" s="110" t="s">
        <v>1656</v>
      </c>
      <c r="D26" s="106"/>
      <c r="E26" s="13"/>
      <c r="F26" s="13"/>
      <c r="G26" s="13"/>
      <c r="H26" s="13"/>
      <c r="I26" s="13"/>
      <c r="J26" s="10"/>
      <c r="K26" s="10">
        <v>3</v>
      </c>
    </row>
    <row r="27" spans="1:11" ht="57.95">
      <c r="A27" s="10" t="s">
        <v>1657</v>
      </c>
      <c r="B27" s="10" t="s">
        <v>1655</v>
      </c>
      <c r="C27" s="110" t="s">
        <v>1658</v>
      </c>
      <c r="D27" s="106"/>
      <c r="E27" s="13"/>
      <c r="F27" s="13"/>
      <c r="G27" s="13"/>
      <c r="H27" s="13"/>
      <c r="I27" s="13"/>
      <c r="J27" s="10"/>
      <c r="K27" s="10">
        <v>3</v>
      </c>
    </row>
    <row r="28" spans="1:11" ht="43.5">
      <c r="A28" s="10" t="s">
        <v>1659</v>
      </c>
      <c r="B28" s="10" t="s">
        <v>1660</v>
      </c>
      <c r="C28" s="110" t="s">
        <v>1661</v>
      </c>
      <c r="D28" s="106"/>
      <c r="E28" s="13"/>
      <c r="F28" s="13"/>
      <c r="G28" s="13"/>
      <c r="H28" s="13"/>
      <c r="I28" s="13"/>
      <c r="J28" s="10"/>
      <c r="K28" s="10">
        <v>3</v>
      </c>
    </row>
    <row r="29" spans="1:11" ht="43.5">
      <c r="A29" s="10" t="s">
        <v>1662</v>
      </c>
      <c r="B29" s="10" t="s">
        <v>1663</v>
      </c>
      <c r="C29" s="110" t="s">
        <v>1664</v>
      </c>
      <c r="D29" s="106"/>
      <c r="E29" s="13"/>
      <c r="F29" s="13"/>
      <c r="G29" s="13"/>
      <c r="H29" s="13"/>
      <c r="I29" s="13"/>
      <c r="J29" s="10"/>
      <c r="K29" s="10">
        <v>3</v>
      </c>
    </row>
    <row r="30" spans="1:11" ht="55.5" customHeight="1">
      <c r="A30" s="10" t="s">
        <v>1665</v>
      </c>
      <c r="B30" s="10" t="s">
        <v>1663</v>
      </c>
      <c r="C30" s="110" t="s">
        <v>1666</v>
      </c>
      <c r="D30" s="3"/>
      <c r="E30" s="13"/>
      <c r="F30" s="13"/>
      <c r="G30" s="13"/>
      <c r="H30" s="13"/>
      <c r="I30" s="13"/>
      <c r="J30" s="10"/>
      <c r="K30" s="10">
        <v>3</v>
      </c>
    </row>
    <row r="31" spans="1:11" ht="29.1">
      <c r="A31" s="10" t="s">
        <v>1667</v>
      </c>
      <c r="B31" s="10" t="s">
        <v>1663</v>
      </c>
      <c r="C31" s="110" t="s">
        <v>1668</v>
      </c>
      <c r="D31" s="106"/>
      <c r="E31" s="13"/>
      <c r="F31" s="13"/>
      <c r="G31" s="13"/>
      <c r="H31" s="13"/>
      <c r="I31" s="13"/>
      <c r="J31" s="10"/>
      <c r="K31" s="10">
        <v>3</v>
      </c>
    </row>
    <row r="32" spans="1:11" ht="43.5">
      <c r="A32" s="10" t="s">
        <v>1669</v>
      </c>
      <c r="B32" s="10" t="s">
        <v>1663</v>
      </c>
      <c r="C32" s="110" t="s">
        <v>1670</v>
      </c>
      <c r="D32" s="106"/>
      <c r="E32" s="13"/>
      <c r="F32" s="13"/>
      <c r="G32" s="13"/>
      <c r="H32" s="13"/>
      <c r="I32" s="13"/>
      <c r="J32" s="10"/>
      <c r="K32" s="10">
        <v>3</v>
      </c>
    </row>
    <row r="33" spans="1:11" ht="29.1">
      <c r="A33" s="10" t="s">
        <v>1671</v>
      </c>
      <c r="B33" s="10" t="s">
        <v>1672</v>
      </c>
      <c r="C33" s="110" t="s">
        <v>1673</v>
      </c>
      <c r="D33" s="106"/>
      <c r="E33" s="13"/>
      <c r="F33" s="13"/>
      <c r="G33" s="13"/>
      <c r="H33" s="13"/>
      <c r="I33" s="13"/>
      <c r="J33" s="10"/>
      <c r="K33" s="10">
        <v>3</v>
      </c>
    </row>
    <row r="34" spans="1:11" ht="43.5">
      <c r="A34" s="10" t="s">
        <v>1674</v>
      </c>
      <c r="B34" s="10" t="s">
        <v>1672</v>
      </c>
      <c r="C34" s="110" t="s">
        <v>1675</v>
      </c>
      <c r="D34" s="106"/>
      <c r="E34" s="13"/>
      <c r="F34" s="13"/>
      <c r="G34" s="13"/>
      <c r="H34" s="13"/>
      <c r="I34" s="13"/>
      <c r="J34" s="10"/>
      <c r="K34" s="10">
        <v>3</v>
      </c>
    </row>
    <row r="35" spans="1:11" ht="29.1">
      <c r="A35" s="10" t="s">
        <v>1676</v>
      </c>
      <c r="B35" s="10" t="s">
        <v>1672</v>
      </c>
      <c r="C35" s="110" t="s">
        <v>1677</v>
      </c>
      <c r="D35" s="3"/>
      <c r="E35" s="13"/>
      <c r="F35" s="13"/>
      <c r="G35" s="13"/>
      <c r="H35" s="13"/>
      <c r="I35" s="13"/>
      <c r="J35" s="10"/>
      <c r="K35" s="10">
        <v>3</v>
      </c>
    </row>
    <row r="36" spans="1:11" ht="43.5">
      <c r="A36" s="10" t="s">
        <v>1678</v>
      </c>
      <c r="B36" s="10" t="s">
        <v>1672</v>
      </c>
      <c r="C36" s="110" t="s">
        <v>1679</v>
      </c>
      <c r="D36" s="3"/>
      <c r="E36" s="13"/>
      <c r="F36" s="13"/>
      <c r="G36" s="13"/>
      <c r="H36" s="13"/>
      <c r="I36" s="13"/>
      <c r="J36" s="10"/>
      <c r="K36" s="10">
        <v>3</v>
      </c>
    </row>
    <row r="37" spans="1:11" ht="29.1">
      <c r="A37" s="10" t="s">
        <v>1680</v>
      </c>
      <c r="B37" s="10" t="s">
        <v>1672</v>
      </c>
      <c r="C37" s="110" t="s">
        <v>1681</v>
      </c>
      <c r="D37" s="3"/>
      <c r="E37" s="13"/>
      <c r="F37" s="13"/>
      <c r="G37" s="13"/>
      <c r="H37" s="13"/>
      <c r="I37" s="13"/>
      <c r="J37" s="10"/>
      <c r="K37" s="10">
        <v>3</v>
      </c>
    </row>
    <row r="38" spans="1:11" ht="29.1">
      <c r="A38" s="10" t="s">
        <v>1682</v>
      </c>
      <c r="B38" s="10" t="s">
        <v>1672</v>
      </c>
      <c r="C38" s="110" t="s">
        <v>1683</v>
      </c>
      <c r="D38" s="3"/>
      <c r="E38" s="13"/>
      <c r="F38" s="13"/>
      <c r="G38" s="13"/>
      <c r="H38" s="13"/>
      <c r="I38" s="13"/>
      <c r="J38" s="10"/>
      <c r="K38" s="10">
        <v>3</v>
      </c>
    </row>
    <row r="39" spans="1:11" ht="43.5">
      <c r="A39" s="10" t="s">
        <v>1684</v>
      </c>
      <c r="B39" s="10" t="s">
        <v>1672</v>
      </c>
      <c r="C39" s="110" t="s">
        <v>1685</v>
      </c>
      <c r="D39" s="3"/>
      <c r="E39" s="13"/>
      <c r="F39" s="13"/>
      <c r="G39" s="13"/>
      <c r="H39" s="13"/>
      <c r="I39" s="13"/>
      <c r="J39" s="10"/>
      <c r="K39" s="10">
        <v>3</v>
      </c>
    </row>
    <row r="40" spans="1:11" ht="29.1">
      <c r="A40" s="10" t="s">
        <v>1686</v>
      </c>
      <c r="B40" s="10" t="s">
        <v>1672</v>
      </c>
      <c r="C40" s="110" t="s">
        <v>1687</v>
      </c>
      <c r="D40" s="3"/>
      <c r="E40" s="13"/>
      <c r="F40" s="13"/>
      <c r="G40" s="13"/>
      <c r="H40" s="13"/>
      <c r="I40" s="13"/>
      <c r="J40" s="10"/>
      <c r="K40" s="10">
        <v>3</v>
      </c>
    </row>
    <row r="41" spans="1:11" ht="29.1">
      <c r="A41" s="10" t="s">
        <v>1688</v>
      </c>
      <c r="B41" s="10" t="s">
        <v>1672</v>
      </c>
      <c r="C41" s="110" t="s">
        <v>1689</v>
      </c>
      <c r="D41" s="3"/>
      <c r="E41" s="13"/>
      <c r="F41" s="13"/>
      <c r="G41" s="13"/>
      <c r="H41" s="13"/>
      <c r="I41" s="13"/>
      <c r="J41" s="10"/>
      <c r="K41" s="10">
        <v>3</v>
      </c>
    </row>
    <row r="42" spans="1:11" ht="29.1">
      <c r="A42" s="10" t="s">
        <v>1690</v>
      </c>
      <c r="B42" s="10" t="s">
        <v>1672</v>
      </c>
      <c r="C42" s="110" t="s">
        <v>1691</v>
      </c>
      <c r="D42" s="3"/>
      <c r="E42" s="13"/>
      <c r="F42" s="13"/>
      <c r="G42" s="13"/>
      <c r="H42" s="13"/>
      <c r="I42" s="13"/>
      <c r="J42" s="10"/>
      <c r="K42" s="10">
        <v>3</v>
      </c>
    </row>
    <row r="43" spans="1:11" ht="72.599999999999994">
      <c r="A43" s="10" t="s">
        <v>1692</v>
      </c>
      <c r="B43" s="10" t="s">
        <v>1672</v>
      </c>
      <c r="C43" s="108" t="s">
        <v>1693</v>
      </c>
      <c r="D43" s="3"/>
      <c r="E43" s="13"/>
      <c r="F43" s="13"/>
      <c r="G43" s="13"/>
      <c r="H43" s="13"/>
      <c r="I43" s="13"/>
      <c r="J43" s="10"/>
      <c r="K43" s="10">
        <v>3</v>
      </c>
    </row>
    <row r="44" spans="1:11" ht="29.1">
      <c r="A44" s="10" t="s">
        <v>1694</v>
      </c>
      <c r="B44" s="10" t="s">
        <v>1695</v>
      </c>
      <c r="C44" s="110" t="s">
        <v>1696</v>
      </c>
      <c r="D44" s="3"/>
      <c r="E44" s="13"/>
      <c r="F44" s="13"/>
      <c r="G44" s="13"/>
      <c r="H44" s="13"/>
      <c r="I44" s="13"/>
      <c r="J44" s="10"/>
      <c r="K44" s="10">
        <v>3</v>
      </c>
    </row>
    <row r="45" spans="1:11" ht="29.1">
      <c r="A45" s="10" t="s">
        <v>1697</v>
      </c>
      <c r="B45" s="10" t="s">
        <v>1695</v>
      </c>
      <c r="C45" s="110" t="s">
        <v>1698</v>
      </c>
      <c r="D45" s="3"/>
      <c r="E45" s="13"/>
      <c r="F45" s="13"/>
      <c r="G45" s="13"/>
      <c r="H45" s="13"/>
      <c r="I45" s="13"/>
      <c r="J45" s="10"/>
      <c r="K45" s="10">
        <v>3</v>
      </c>
    </row>
    <row r="46" spans="1:11" ht="29.1">
      <c r="A46" s="10" t="s">
        <v>1699</v>
      </c>
      <c r="B46" s="10" t="s">
        <v>1695</v>
      </c>
      <c r="C46" s="110" t="s">
        <v>1700</v>
      </c>
      <c r="D46" s="3"/>
      <c r="E46" s="13"/>
      <c r="F46" s="13"/>
      <c r="G46" s="13"/>
      <c r="H46" s="13"/>
      <c r="I46" s="13"/>
      <c r="J46" s="10"/>
      <c r="K46" s="10">
        <v>3</v>
      </c>
    </row>
    <row r="47" spans="1:11" ht="29.1">
      <c r="A47" s="10" t="s">
        <v>1701</v>
      </c>
      <c r="B47" s="10" t="s">
        <v>1695</v>
      </c>
      <c r="C47" s="110" t="s">
        <v>1702</v>
      </c>
      <c r="D47" s="3"/>
      <c r="E47" s="13"/>
      <c r="F47" s="13"/>
      <c r="G47" s="13"/>
      <c r="H47" s="13"/>
      <c r="I47" s="13"/>
      <c r="J47" s="10"/>
      <c r="K47" s="10">
        <v>3</v>
      </c>
    </row>
    <row r="48" spans="1:11" ht="47.25" customHeight="1">
      <c r="A48" s="10" t="s">
        <v>1703</v>
      </c>
      <c r="B48" s="10" t="s">
        <v>1704</v>
      </c>
      <c r="C48" s="110" t="s">
        <v>1705</v>
      </c>
      <c r="D48" s="3"/>
      <c r="E48" s="13"/>
      <c r="F48" s="13"/>
      <c r="G48" s="13"/>
      <c r="H48" s="13"/>
      <c r="I48" s="13"/>
      <c r="J48" s="10"/>
      <c r="K48" s="10">
        <v>3</v>
      </c>
    </row>
    <row r="49" spans="1:11" ht="57.95">
      <c r="A49" s="10" t="s">
        <v>1706</v>
      </c>
      <c r="B49" s="10" t="s">
        <v>1704</v>
      </c>
      <c r="C49" s="110" t="s">
        <v>1707</v>
      </c>
      <c r="D49" s="3"/>
      <c r="E49" s="13"/>
      <c r="F49" s="13"/>
      <c r="G49" s="13"/>
      <c r="H49" s="13"/>
      <c r="I49" s="13"/>
      <c r="J49" s="10"/>
      <c r="K49" s="10">
        <v>3</v>
      </c>
    </row>
    <row r="50" spans="1:11" ht="57.95">
      <c r="A50" s="10" t="s">
        <v>1708</v>
      </c>
      <c r="B50" s="10" t="s">
        <v>1704</v>
      </c>
      <c r="C50" s="110" t="s">
        <v>1709</v>
      </c>
      <c r="D50" s="3"/>
      <c r="E50" s="13"/>
      <c r="F50" s="13"/>
      <c r="G50" s="13"/>
      <c r="H50" s="13"/>
      <c r="I50" s="13"/>
      <c r="J50" s="10"/>
      <c r="K50" s="10">
        <v>3</v>
      </c>
    </row>
    <row r="51" spans="1:11" ht="29.1">
      <c r="A51" s="10" t="s">
        <v>1710</v>
      </c>
      <c r="B51" s="10" t="s">
        <v>1704</v>
      </c>
      <c r="C51" s="110" t="s">
        <v>1711</v>
      </c>
      <c r="D51" s="3"/>
      <c r="E51" s="13"/>
      <c r="F51" s="13"/>
      <c r="G51" s="13"/>
      <c r="H51" s="13"/>
      <c r="I51" s="13"/>
      <c r="J51" s="10"/>
      <c r="K51" s="10">
        <v>3</v>
      </c>
    </row>
    <row r="52" spans="1:11" ht="43.5">
      <c r="A52" s="10" t="s">
        <v>1712</v>
      </c>
      <c r="B52" s="10" t="s">
        <v>1704</v>
      </c>
      <c r="C52" s="110" t="s">
        <v>1713</v>
      </c>
      <c r="D52" s="3"/>
      <c r="E52" s="13"/>
      <c r="F52" s="13"/>
      <c r="G52" s="13"/>
      <c r="H52" s="13"/>
      <c r="I52" s="13"/>
      <c r="J52" s="10"/>
      <c r="K52" s="10">
        <v>3</v>
      </c>
    </row>
    <row r="53" spans="1:11" ht="43.5">
      <c r="A53" s="10" t="s">
        <v>1714</v>
      </c>
      <c r="B53" s="10" t="s">
        <v>1704</v>
      </c>
      <c r="C53" s="110" t="s">
        <v>1715</v>
      </c>
      <c r="D53" s="3"/>
      <c r="E53" s="13"/>
      <c r="F53" s="13"/>
      <c r="G53" s="13"/>
      <c r="H53" s="13"/>
      <c r="I53" s="13"/>
      <c r="J53" s="10"/>
      <c r="K53" s="10">
        <v>3</v>
      </c>
    </row>
    <row r="54" spans="1:11" ht="29.1">
      <c r="A54" s="10" t="s">
        <v>1716</v>
      </c>
      <c r="B54" s="10" t="s">
        <v>1704</v>
      </c>
      <c r="C54" s="110" t="s">
        <v>1717</v>
      </c>
      <c r="D54" s="3"/>
      <c r="E54" s="13"/>
      <c r="F54" s="13"/>
      <c r="G54" s="13"/>
      <c r="H54" s="13"/>
      <c r="I54" s="13"/>
      <c r="J54" s="10"/>
      <c r="K54" s="10">
        <v>3</v>
      </c>
    </row>
    <row r="55" spans="1:11" ht="43.5">
      <c r="A55" s="10" t="s">
        <v>1718</v>
      </c>
      <c r="B55" s="10" t="s">
        <v>1704</v>
      </c>
      <c r="C55" s="110" t="s">
        <v>1719</v>
      </c>
      <c r="D55" s="3"/>
      <c r="E55" s="13"/>
      <c r="F55" s="13"/>
      <c r="G55" s="13"/>
      <c r="H55" s="13"/>
      <c r="I55" s="13"/>
      <c r="J55" s="10"/>
      <c r="K55" s="10">
        <v>3</v>
      </c>
    </row>
    <row r="56" spans="1:11">
      <c r="J56" s="58"/>
      <c r="K56" s="58"/>
    </row>
    <row r="57" spans="1:11">
      <c r="A57" s="57"/>
      <c r="B57" s="57"/>
      <c r="C57" s="57"/>
      <c r="E57" s="40"/>
      <c r="F57" s="40"/>
      <c r="G57" s="40"/>
      <c r="H57" s="40"/>
      <c r="I57" s="5"/>
      <c r="J57" s="40"/>
      <c r="K57" s="40"/>
    </row>
    <row r="58" spans="1:11">
      <c r="A58" s="57"/>
      <c r="B58" s="57"/>
      <c r="C58" s="57"/>
      <c r="E58" s="40"/>
      <c r="F58" s="40"/>
      <c r="G58" s="40"/>
      <c r="H58" s="40"/>
      <c r="I58" s="5"/>
      <c r="J58" s="40"/>
      <c r="K58" s="40"/>
    </row>
    <row r="59" spans="1:11" hidden="1">
      <c r="A59" s="57"/>
      <c r="B59" s="57"/>
      <c r="C59" s="57"/>
      <c r="E59" s="40"/>
      <c r="F59" s="40"/>
      <c r="G59" s="40"/>
      <c r="H59" s="40"/>
      <c r="I59" s="5"/>
      <c r="J59" s="40"/>
      <c r="K59" s="40"/>
    </row>
    <row r="60" spans="1:11">
      <c r="A60" s="57"/>
      <c r="B60" s="57"/>
      <c r="C60" s="57"/>
      <c r="E60" s="40"/>
      <c r="F60" s="40"/>
      <c r="G60" s="40"/>
      <c r="H60" s="40"/>
      <c r="I60" s="5"/>
      <c r="J60" s="40"/>
      <c r="K60" s="40"/>
    </row>
    <row r="61" spans="1:11" hidden="1">
      <c r="A61" s="57"/>
      <c r="B61" s="57"/>
      <c r="C61" s="57"/>
      <c r="E61" s="40"/>
      <c r="F61" s="40"/>
      <c r="G61" s="40"/>
      <c r="H61" s="40"/>
      <c r="I61" s="5"/>
      <c r="J61" s="40"/>
      <c r="K61" s="40"/>
    </row>
    <row r="62" spans="1:11">
      <c r="A62" s="57"/>
      <c r="B62" s="57"/>
      <c r="C62" s="57"/>
      <c r="E62" s="40"/>
      <c r="F62" s="40"/>
      <c r="G62" s="40"/>
      <c r="H62" s="40"/>
      <c r="I62" s="5"/>
      <c r="J62" s="40"/>
      <c r="K62" s="40"/>
    </row>
    <row r="63" spans="1:11">
      <c r="A63" s="57"/>
      <c r="B63" s="57"/>
      <c r="C63" s="57"/>
      <c r="E63" s="40"/>
      <c r="F63" s="40"/>
      <c r="G63" s="40"/>
      <c r="H63" s="40"/>
      <c r="I63" s="5"/>
      <c r="J63" s="40"/>
      <c r="K63" s="40"/>
    </row>
    <row r="64" spans="1:11">
      <c r="A64" s="57"/>
      <c r="B64" s="57"/>
      <c r="C64" s="57"/>
      <c r="E64" s="40"/>
      <c r="F64" s="40"/>
      <c r="G64" s="40"/>
      <c r="H64" s="40"/>
      <c r="I64" s="5"/>
      <c r="J64" s="40"/>
      <c r="K64" s="40"/>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sheetData>
  <autoFilter ref="A2:K55" xr:uid="{00000000-0001-0000-2000-000000000000}"/>
  <mergeCells count="1">
    <mergeCell ref="D1:H1"/>
  </mergeCells>
  <phoneticPr fontId="51" type="noConversion"/>
  <conditionalFormatting sqref="J56:K56 J65:K90">
    <cfRule type="containsBlanks" dxfId="73" priority="36">
      <formula>LEN(TRIM(J56))=0</formula>
    </cfRule>
    <cfRule type="cellIs" dxfId="72" priority="37" operator="equal">
      <formula>0</formula>
    </cfRule>
    <cfRule type="cellIs" dxfId="71" priority="38" operator="equal">
      <formula>1</formula>
    </cfRule>
    <cfRule type="cellIs" dxfId="70" priority="39" operator="equal">
      <formula>2</formula>
    </cfRule>
    <cfRule type="cellIs" dxfId="69" priority="40" operator="equal">
      <formula>3</formula>
    </cfRule>
  </conditionalFormatting>
  <dataValidations count="1">
    <dataValidation type="list" allowBlank="1" showInputMessage="1" showErrorMessage="1" sqref="E10:G13 E9 E3:G8" xr:uid="{00000000-0002-0000-2000-000000000000}">
      <formula1>"X,N/A"</formula1>
    </dataValidation>
  </dataValidations>
  <hyperlinks>
    <hyperlink ref="A1" location="'Table of Contents'!A1" display="Table of Contents" xr:uid="{00000000-0004-0000-2000-000000000000}"/>
  </hyperlinks>
  <pageMargins left="0.15" right="0.15" top="0.2" bottom="0.2" header="0.3" footer="0.3"/>
  <pageSetup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tabColor theme="4" tint="0.39997558519241921"/>
  </sheetPr>
  <dimension ref="A1:K66"/>
  <sheetViews>
    <sheetView zoomScaleNormal="100" workbookViewId="0">
      <pane ySplit="2" topLeftCell="A16" activePane="bottomLeft" state="frozen"/>
      <selection pane="bottomLeft" activeCell="C17" sqref="C17"/>
      <selection activeCell="N43" sqref="N43"/>
    </sheetView>
  </sheetViews>
  <sheetFormatPr defaultColWidth="8.5703125" defaultRowHeight="14.45"/>
  <cols>
    <col min="1" max="1" width="15.140625" style="58" bestFit="1" customWidth="1"/>
    <col min="2" max="2" width="13.42578125" style="174" customWidth="1"/>
    <col min="3" max="3" width="69" style="58" customWidth="1"/>
    <col min="4" max="4" width="3.5703125" style="5" customWidth="1"/>
    <col min="5" max="7" width="3.5703125" style="11" customWidth="1"/>
    <col min="8" max="8" width="8.42578125" style="11" customWidth="1"/>
    <col min="9" max="9" width="30" style="11" customWidth="1"/>
    <col min="10" max="11" width="3.5703125" style="11" customWidth="1"/>
    <col min="12" max="16384" width="8.5703125" style="11"/>
  </cols>
  <sheetData>
    <row r="1" spans="1:11">
      <c r="A1" s="76" t="s">
        <v>1</v>
      </c>
      <c r="B1" s="161"/>
      <c r="C1" s="76"/>
      <c r="D1" s="324" t="s">
        <v>408</v>
      </c>
      <c r="E1" s="325"/>
      <c r="F1" s="325"/>
      <c r="G1" s="325"/>
      <c r="H1" s="326"/>
      <c r="I1" s="4"/>
      <c r="J1" s="140"/>
      <c r="K1" s="140"/>
    </row>
    <row r="2" spans="1:11" s="67" customFormat="1" ht="56.45">
      <c r="A2" s="61" t="e">
        <f ca="1">(MID(CELL("filename",A1),FIND("]",CELL("filename",A1))+1,256))&amp;CHAR(10)&amp;"Requirement ID"&amp;CHAR(10)&amp;"   [Total:  "&amp;COUNTA($K3:$K79)&amp;"]"</f>
        <v>#VALUE!</v>
      </c>
      <c r="B2" s="61" t="s">
        <v>180</v>
      </c>
      <c r="C2" s="61" t="s">
        <v>119</v>
      </c>
      <c r="D2" s="65" t="s">
        <v>409</v>
      </c>
      <c r="E2" s="65" t="s">
        <v>8</v>
      </c>
      <c r="F2" s="65" t="s">
        <v>9</v>
      </c>
      <c r="G2" s="65" t="s">
        <v>10</v>
      </c>
      <c r="H2" s="66" t="s">
        <v>410</v>
      </c>
      <c r="I2" s="62" t="s">
        <v>12</v>
      </c>
      <c r="J2" s="78" t="s">
        <v>13</v>
      </c>
      <c r="K2" s="78" t="s">
        <v>14</v>
      </c>
    </row>
    <row r="3" spans="1:11" ht="29.1">
      <c r="A3" s="10" t="s">
        <v>1720</v>
      </c>
      <c r="B3" s="42" t="s">
        <v>213</v>
      </c>
      <c r="C3" s="289" t="s">
        <v>1721</v>
      </c>
      <c r="D3" s="3"/>
      <c r="E3" s="145"/>
      <c r="F3" s="145"/>
      <c r="G3" s="145"/>
      <c r="H3" s="94"/>
      <c r="I3" s="3"/>
      <c r="J3" s="10" t="s">
        <v>36</v>
      </c>
      <c r="K3" s="10">
        <v>3</v>
      </c>
    </row>
    <row r="4" spans="1:11" ht="29.1">
      <c r="A4" s="10" t="s">
        <v>1722</v>
      </c>
      <c r="B4" s="42" t="s">
        <v>213</v>
      </c>
      <c r="C4" s="289" t="s">
        <v>1723</v>
      </c>
      <c r="D4" s="106"/>
      <c r="E4" s="145"/>
      <c r="F4" s="145"/>
      <c r="G4" s="145"/>
      <c r="H4" s="94"/>
      <c r="I4" s="3"/>
      <c r="J4" s="10"/>
      <c r="K4" s="10">
        <v>3</v>
      </c>
    </row>
    <row r="5" spans="1:11" ht="29.1">
      <c r="A5" s="10" t="s">
        <v>1724</v>
      </c>
      <c r="B5" s="42" t="s">
        <v>213</v>
      </c>
      <c r="C5" s="289" t="s">
        <v>1725</v>
      </c>
      <c r="D5" s="106"/>
      <c r="E5" s="145"/>
      <c r="F5" s="145"/>
      <c r="G5" s="145"/>
      <c r="H5" s="94"/>
      <c r="I5" s="3"/>
      <c r="J5" s="10"/>
      <c r="K5" s="10">
        <v>3</v>
      </c>
    </row>
    <row r="6" spans="1:11" ht="72.599999999999994">
      <c r="A6" s="10" t="s">
        <v>1726</v>
      </c>
      <c r="B6" s="42" t="s">
        <v>213</v>
      </c>
      <c r="C6" s="289" t="s">
        <v>1727</v>
      </c>
      <c r="D6" s="106"/>
      <c r="E6" s="145"/>
      <c r="F6" s="145"/>
      <c r="G6" s="145"/>
      <c r="H6" s="94"/>
      <c r="I6" s="3"/>
      <c r="J6" s="10"/>
      <c r="K6" s="10">
        <v>3</v>
      </c>
    </row>
    <row r="7" spans="1:11" ht="43.5">
      <c r="A7" s="10" t="s">
        <v>1728</v>
      </c>
      <c r="B7" s="42" t="s">
        <v>213</v>
      </c>
      <c r="C7" s="289" t="s">
        <v>1729</v>
      </c>
      <c r="D7" s="3"/>
      <c r="E7" s="13"/>
      <c r="F7" s="13"/>
      <c r="G7" s="13"/>
      <c r="H7" s="13"/>
      <c r="I7" s="6"/>
      <c r="J7" s="10" t="s">
        <v>36</v>
      </c>
      <c r="K7" s="10">
        <v>3</v>
      </c>
    </row>
    <row r="8" spans="1:11" ht="43.5">
      <c r="A8" s="10" t="s">
        <v>1730</v>
      </c>
      <c r="B8" s="42" t="s">
        <v>213</v>
      </c>
      <c r="C8" s="289" t="s">
        <v>1731</v>
      </c>
      <c r="D8" s="106"/>
      <c r="E8" s="13"/>
      <c r="F8" s="13"/>
      <c r="G8" s="13"/>
      <c r="H8" s="13"/>
      <c r="I8" s="6"/>
      <c r="J8" s="10"/>
      <c r="K8" s="10">
        <v>3</v>
      </c>
    </row>
    <row r="9" spans="1:11" ht="29.1">
      <c r="A9" s="10" t="s">
        <v>1732</v>
      </c>
      <c r="B9" s="42" t="s">
        <v>213</v>
      </c>
      <c r="C9" s="289" t="s">
        <v>1733</v>
      </c>
      <c r="D9" s="3"/>
      <c r="E9" s="13"/>
      <c r="F9" s="13"/>
      <c r="G9" s="13"/>
      <c r="H9" s="13"/>
      <c r="I9" s="3"/>
      <c r="J9" s="10"/>
      <c r="K9" s="10">
        <v>3</v>
      </c>
    </row>
    <row r="10" spans="1:11" ht="29.1">
      <c r="A10" s="10" t="s">
        <v>1734</v>
      </c>
      <c r="B10" s="42" t="s">
        <v>213</v>
      </c>
      <c r="C10" s="289" t="s">
        <v>1735</v>
      </c>
      <c r="D10" s="106"/>
      <c r="E10" s="13"/>
      <c r="F10" s="13"/>
      <c r="G10" s="13"/>
      <c r="H10" s="13"/>
      <c r="I10" s="3"/>
      <c r="J10" s="10"/>
      <c r="K10" s="10">
        <v>3</v>
      </c>
    </row>
    <row r="11" spans="1:11" ht="43.5">
      <c r="A11" s="10" t="s">
        <v>1736</v>
      </c>
      <c r="B11" s="42" t="s">
        <v>213</v>
      </c>
      <c r="C11" s="289" t="s">
        <v>1737</v>
      </c>
      <c r="D11" s="106"/>
      <c r="E11" s="13"/>
      <c r="F11" s="13"/>
      <c r="G11" s="13"/>
      <c r="H11" s="13"/>
      <c r="I11" s="3"/>
      <c r="J11" s="10"/>
      <c r="K11" s="10">
        <v>3</v>
      </c>
    </row>
    <row r="12" spans="1:11" ht="43.5">
      <c r="A12" s="10" t="s">
        <v>1738</v>
      </c>
      <c r="B12" s="42" t="s">
        <v>213</v>
      </c>
      <c r="C12" s="289" t="s">
        <v>1739</v>
      </c>
      <c r="D12" s="106"/>
      <c r="E12" s="13"/>
      <c r="F12" s="13"/>
      <c r="G12" s="13"/>
      <c r="H12" s="13"/>
      <c r="I12" s="3"/>
      <c r="J12" s="10"/>
      <c r="K12" s="10">
        <v>3</v>
      </c>
    </row>
    <row r="13" spans="1:11" ht="29.1">
      <c r="A13" s="10" t="s">
        <v>1740</v>
      </c>
      <c r="B13" s="42" t="s">
        <v>213</v>
      </c>
      <c r="C13" s="289" t="s">
        <v>1741</v>
      </c>
      <c r="D13" s="106"/>
      <c r="E13" s="13"/>
      <c r="F13" s="13"/>
      <c r="G13" s="13"/>
      <c r="H13" s="13"/>
      <c r="I13" s="3"/>
      <c r="J13" s="10"/>
      <c r="K13" s="10">
        <v>3</v>
      </c>
    </row>
    <row r="14" spans="1:11" ht="29.1">
      <c r="A14" s="10" t="s">
        <v>1742</v>
      </c>
      <c r="B14" s="42" t="s">
        <v>213</v>
      </c>
      <c r="C14" s="289" t="s">
        <v>1743</v>
      </c>
      <c r="D14" s="3"/>
      <c r="E14" s="13"/>
      <c r="F14" s="13"/>
      <c r="G14" s="13"/>
      <c r="H14" s="13"/>
      <c r="I14" s="3"/>
      <c r="J14" s="10"/>
      <c r="K14" s="10">
        <v>3</v>
      </c>
    </row>
    <row r="15" spans="1:11" ht="29.1">
      <c r="A15" s="10" t="s">
        <v>1744</v>
      </c>
      <c r="B15" s="42" t="s">
        <v>1745</v>
      </c>
      <c r="C15" s="289" t="s">
        <v>1746</v>
      </c>
      <c r="D15" s="106"/>
      <c r="E15" s="13"/>
      <c r="F15" s="13"/>
      <c r="G15" s="13"/>
      <c r="H15" s="13"/>
      <c r="I15" s="3"/>
      <c r="J15" s="10"/>
      <c r="K15" s="10">
        <v>3</v>
      </c>
    </row>
    <row r="16" spans="1:11" ht="29.1">
      <c r="A16" s="10" t="s">
        <v>1747</v>
      </c>
      <c r="B16" s="42" t="s">
        <v>1745</v>
      </c>
      <c r="C16" s="289" t="s">
        <v>1748</v>
      </c>
      <c r="D16" s="106"/>
      <c r="E16" s="13"/>
      <c r="F16" s="13"/>
      <c r="G16" s="13"/>
      <c r="H16" s="13"/>
      <c r="I16" s="3"/>
      <c r="J16" s="10"/>
      <c r="K16" s="10">
        <v>3</v>
      </c>
    </row>
    <row r="17" spans="1:11" ht="57.95">
      <c r="A17" s="10" t="s">
        <v>1749</v>
      </c>
      <c r="B17" s="42" t="s">
        <v>1745</v>
      </c>
      <c r="C17" s="289" t="s">
        <v>1750</v>
      </c>
      <c r="D17" s="3"/>
      <c r="E17" s="13"/>
      <c r="F17" s="13"/>
      <c r="G17" s="13"/>
      <c r="H17" s="13"/>
      <c r="I17" s="9"/>
      <c r="J17" s="10"/>
      <c r="K17" s="10">
        <v>3</v>
      </c>
    </row>
    <row r="18" spans="1:11">
      <c r="A18" s="10" t="s">
        <v>1751</v>
      </c>
      <c r="B18" s="42" t="s">
        <v>1745</v>
      </c>
      <c r="C18" s="289" t="s">
        <v>1752</v>
      </c>
      <c r="D18" s="3"/>
      <c r="E18" s="145"/>
      <c r="F18" s="145"/>
      <c r="G18" s="145"/>
      <c r="H18" s="94"/>
      <c r="I18" s="3"/>
      <c r="J18" s="10"/>
      <c r="K18" s="10">
        <v>3</v>
      </c>
    </row>
    <row r="19" spans="1:11" ht="29.1">
      <c r="A19" s="10" t="s">
        <v>1753</v>
      </c>
      <c r="B19" s="42" t="s">
        <v>1745</v>
      </c>
      <c r="C19" s="289" t="s">
        <v>1754</v>
      </c>
      <c r="D19" s="3"/>
      <c r="E19" s="145"/>
      <c r="F19" s="145"/>
      <c r="G19" s="145"/>
      <c r="H19" s="94"/>
      <c r="I19" s="3"/>
      <c r="J19" s="10"/>
      <c r="K19" s="10">
        <v>3</v>
      </c>
    </row>
    <row r="20" spans="1:11" ht="29.1">
      <c r="A20" s="10" t="s">
        <v>1755</v>
      </c>
      <c r="B20" s="42" t="s">
        <v>1745</v>
      </c>
      <c r="C20" s="289" t="s">
        <v>1756</v>
      </c>
      <c r="D20" s="106"/>
      <c r="E20" s="13"/>
      <c r="F20" s="13"/>
      <c r="G20" s="13"/>
      <c r="H20" s="13"/>
      <c r="I20" s="3"/>
      <c r="J20" s="10"/>
      <c r="K20" s="10">
        <v>3</v>
      </c>
    </row>
    <row r="21" spans="1:11" ht="29.1">
      <c r="A21" s="10" t="s">
        <v>1757</v>
      </c>
      <c r="B21" s="42" t="s">
        <v>1745</v>
      </c>
      <c r="C21" s="289" t="s">
        <v>1758</v>
      </c>
      <c r="D21" s="3"/>
      <c r="E21" s="145"/>
      <c r="F21" s="145"/>
      <c r="G21" s="145"/>
      <c r="H21" s="94"/>
      <c r="I21" s="3"/>
      <c r="J21" s="10"/>
      <c r="K21" s="10">
        <v>3</v>
      </c>
    </row>
    <row r="22" spans="1:11" ht="29.1">
      <c r="A22" s="10" t="s">
        <v>1759</v>
      </c>
      <c r="B22" s="42" t="s">
        <v>1745</v>
      </c>
      <c r="C22" s="289" t="s">
        <v>1760</v>
      </c>
      <c r="D22" s="3"/>
      <c r="E22" s="13"/>
      <c r="F22" s="13"/>
      <c r="G22" s="13"/>
      <c r="H22" s="13"/>
      <c r="I22" s="9"/>
      <c r="J22" s="10"/>
      <c r="K22" s="10">
        <v>3</v>
      </c>
    </row>
    <row r="23" spans="1:11" ht="43.5">
      <c r="A23" s="10" t="s">
        <v>1761</v>
      </c>
      <c r="B23" s="42" t="s">
        <v>1745</v>
      </c>
      <c r="C23" s="289" t="s">
        <v>1762</v>
      </c>
      <c r="D23" s="106"/>
      <c r="E23" s="13"/>
      <c r="F23" s="13"/>
      <c r="G23" s="13"/>
      <c r="H23" s="13"/>
      <c r="I23" s="3"/>
      <c r="J23" s="10"/>
      <c r="K23" s="10">
        <v>3</v>
      </c>
    </row>
    <row r="24" spans="1:11" ht="29.1">
      <c r="A24" s="10" t="s">
        <v>1763</v>
      </c>
      <c r="B24" s="42" t="s">
        <v>1764</v>
      </c>
      <c r="C24" s="289" t="s">
        <v>1765</v>
      </c>
      <c r="D24" s="3"/>
      <c r="E24" s="13"/>
      <c r="F24" s="13"/>
      <c r="G24" s="13"/>
      <c r="H24" s="13"/>
      <c r="I24" s="9"/>
      <c r="J24" s="10"/>
      <c r="K24" s="10">
        <v>3</v>
      </c>
    </row>
    <row r="25" spans="1:11" ht="29.1">
      <c r="A25" s="10" t="s">
        <v>1766</v>
      </c>
      <c r="B25" s="42" t="s">
        <v>1764</v>
      </c>
      <c r="C25" s="289" t="s">
        <v>1767</v>
      </c>
      <c r="D25" s="3"/>
      <c r="E25" s="13"/>
      <c r="F25" s="13"/>
      <c r="G25" s="13"/>
      <c r="H25" s="13"/>
      <c r="I25" s="9"/>
      <c r="J25" s="10"/>
      <c r="K25" s="10">
        <v>3</v>
      </c>
    </row>
    <row r="26" spans="1:11" ht="43.5">
      <c r="A26" s="10" t="s">
        <v>1768</v>
      </c>
      <c r="B26" s="42" t="s">
        <v>1764</v>
      </c>
      <c r="C26" s="289" t="s">
        <v>1769</v>
      </c>
      <c r="D26" s="3"/>
      <c r="E26" s="13"/>
      <c r="F26" s="13"/>
      <c r="G26" s="13"/>
      <c r="H26" s="13"/>
      <c r="I26" s="9"/>
      <c r="J26" s="10"/>
      <c r="K26" s="10">
        <v>3</v>
      </c>
    </row>
    <row r="27" spans="1:11" ht="29.1">
      <c r="A27" s="10" t="s">
        <v>1770</v>
      </c>
      <c r="B27" s="42" t="s">
        <v>1764</v>
      </c>
      <c r="C27" s="289" t="s">
        <v>1771</v>
      </c>
      <c r="D27" s="3"/>
      <c r="E27" s="13"/>
      <c r="F27" s="13"/>
      <c r="G27" s="13"/>
      <c r="H27" s="13"/>
      <c r="I27" s="9"/>
      <c r="J27" s="10"/>
      <c r="K27" s="10">
        <v>3</v>
      </c>
    </row>
    <row r="28" spans="1:11" ht="57.95">
      <c r="A28" s="10" t="s">
        <v>1772</v>
      </c>
      <c r="B28" s="42" t="s">
        <v>1764</v>
      </c>
      <c r="C28" s="289" t="s">
        <v>1773</v>
      </c>
      <c r="D28" s="3"/>
      <c r="E28" s="13"/>
      <c r="F28" s="13"/>
      <c r="G28" s="13"/>
      <c r="H28" s="13"/>
      <c r="I28" s="9"/>
      <c r="J28" s="10"/>
      <c r="K28" s="10">
        <v>3</v>
      </c>
    </row>
    <row r="29" spans="1:11" ht="43.5">
      <c r="A29" s="10" t="s">
        <v>1774</v>
      </c>
      <c r="B29" s="42" t="s">
        <v>1764</v>
      </c>
      <c r="C29" s="289" t="s">
        <v>1775</v>
      </c>
      <c r="D29" s="3"/>
      <c r="E29" s="13"/>
      <c r="F29" s="13"/>
      <c r="G29" s="13"/>
      <c r="H29" s="13"/>
      <c r="I29" s="9"/>
      <c r="J29" s="10"/>
      <c r="K29" s="10">
        <v>3</v>
      </c>
    </row>
    <row r="30" spans="1:11" ht="29.1">
      <c r="A30" s="10" t="s">
        <v>1776</v>
      </c>
      <c r="B30" s="42" t="s">
        <v>1764</v>
      </c>
      <c r="C30" s="289" t="s">
        <v>1777</v>
      </c>
      <c r="D30" s="3"/>
      <c r="E30" s="13"/>
      <c r="F30" s="13"/>
      <c r="G30" s="13"/>
      <c r="H30" s="13"/>
      <c r="I30" s="50"/>
      <c r="J30" s="10"/>
      <c r="K30" s="10">
        <v>3</v>
      </c>
    </row>
    <row r="31" spans="1:11" ht="43.5">
      <c r="A31" s="10" t="s">
        <v>1778</v>
      </c>
      <c r="B31" s="42" t="s">
        <v>1764</v>
      </c>
      <c r="C31" s="289" t="s">
        <v>1779</v>
      </c>
      <c r="D31" s="3"/>
      <c r="E31" s="13"/>
      <c r="F31" s="13"/>
      <c r="G31" s="13"/>
      <c r="H31" s="13"/>
      <c r="I31" s="50"/>
      <c r="J31" s="10"/>
      <c r="K31" s="10">
        <v>3</v>
      </c>
    </row>
    <row r="32" spans="1:11" ht="29.1">
      <c r="A32" s="10" t="s">
        <v>1780</v>
      </c>
      <c r="B32" s="42" t="s">
        <v>1764</v>
      </c>
      <c r="C32" s="289" t="s">
        <v>1781</v>
      </c>
      <c r="D32" s="106"/>
      <c r="E32" s="13"/>
      <c r="F32" s="13"/>
      <c r="G32" s="13"/>
      <c r="H32" s="13"/>
      <c r="I32" s="3"/>
      <c r="J32" s="10"/>
      <c r="K32" s="10">
        <v>3</v>
      </c>
    </row>
    <row r="33" spans="1:11" ht="43.5">
      <c r="A33" s="10" t="s">
        <v>1782</v>
      </c>
      <c r="B33" s="42" t="s">
        <v>1764</v>
      </c>
      <c r="C33" s="289" t="s">
        <v>1783</v>
      </c>
      <c r="D33" s="106"/>
      <c r="E33" s="13"/>
      <c r="F33" s="13"/>
      <c r="G33" s="13"/>
      <c r="H33" s="13"/>
      <c r="I33" s="3"/>
      <c r="J33" s="10"/>
      <c r="K33" s="10">
        <v>3</v>
      </c>
    </row>
    <row r="34" spans="1:11" ht="57.95">
      <c r="A34" s="10" t="s">
        <v>1784</v>
      </c>
      <c r="B34" s="42" t="s">
        <v>1764</v>
      </c>
      <c r="C34" s="289" t="s">
        <v>1785</v>
      </c>
      <c r="D34" s="3"/>
      <c r="E34" s="13"/>
      <c r="F34" s="13"/>
      <c r="G34" s="13"/>
      <c r="H34" s="13"/>
      <c r="I34" s="9"/>
      <c r="J34" s="10"/>
      <c r="K34" s="10">
        <v>3</v>
      </c>
    </row>
    <row r="35" spans="1:11" ht="29.1">
      <c r="A35" s="10" t="s">
        <v>1786</v>
      </c>
      <c r="B35" s="42" t="s">
        <v>1764</v>
      </c>
      <c r="C35" s="289" t="s">
        <v>1787</v>
      </c>
      <c r="D35" s="106"/>
      <c r="E35" s="13"/>
      <c r="F35" s="13"/>
      <c r="G35" s="13"/>
      <c r="H35" s="13"/>
      <c r="I35" s="3"/>
      <c r="J35" s="10"/>
      <c r="K35" s="10">
        <v>3</v>
      </c>
    </row>
    <row r="36" spans="1:11" ht="43.5">
      <c r="A36" s="10" t="s">
        <v>1788</v>
      </c>
      <c r="B36" s="130" t="s">
        <v>1764</v>
      </c>
      <c r="C36" s="110" t="s">
        <v>1789</v>
      </c>
      <c r="D36" s="148"/>
      <c r="E36" s="116"/>
      <c r="F36" s="116"/>
      <c r="G36" s="116"/>
      <c r="H36" s="116"/>
      <c r="I36" s="116"/>
      <c r="J36" s="75"/>
      <c r="K36" s="75">
        <v>3</v>
      </c>
    </row>
    <row r="37" spans="1:11" ht="29.1">
      <c r="A37" s="10" t="s">
        <v>1790</v>
      </c>
      <c r="B37" s="130" t="s">
        <v>1764</v>
      </c>
      <c r="C37" s="110" t="s">
        <v>1791</v>
      </c>
      <c r="D37" s="148"/>
      <c r="E37" s="116"/>
      <c r="F37" s="116"/>
      <c r="G37" s="116"/>
      <c r="H37" s="116"/>
      <c r="I37" s="116"/>
      <c r="J37" s="75"/>
      <c r="K37" s="75">
        <v>3</v>
      </c>
    </row>
    <row r="38" spans="1:11" ht="43.5">
      <c r="A38" s="10" t="s">
        <v>1792</v>
      </c>
      <c r="B38" s="42" t="s">
        <v>1793</v>
      </c>
      <c r="C38" s="289" t="s">
        <v>1794</v>
      </c>
      <c r="D38" s="3"/>
      <c r="E38" s="13"/>
      <c r="F38" s="13"/>
      <c r="G38" s="13"/>
      <c r="H38" s="13"/>
      <c r="I38" s="9"/>
      <c r="J38" s="10"/>
      <c r="K38" s="10">
        <v>3</v>
      </c>
    </row>
    <row r="39" spans="1:11" ht="29.1">
      <c r="A39" s="10" t="s">
        <v>1795</v>
      </c>
      <c r="B39" s="42" t="s">
        <v>1793</v>
      </c>
      <c r="C39" s="289" t="s">
        <v>1796</v>
      </c>
      <c r="D39" s="3"/>
      <c r="E39" s="13"/>
      <c r="F39" s="13"/>
      <c r="G39" s="13"/>
      <c r="H39" s="13"/>
      <c r="I39" s="9"/>
      <c r="J39" s="10"/>
      <c r="K39" s="10">
        <v>3</v>
      </c>
    </row>
    <row r="40" spans="1:11" ht="29.1">
      <c r="A40" s="10" t="s">
        <v>1797</v>
      </c>
      <c r="B40" s="42" t="s">
        <v>1793</v>
      </c>
      <c r="C40" s="289" t="s">
        <v>1798</v>
      </c>
      <c r="D40" s="3"/>
      <c r="E40" s="13"/>
      <c r="F40" s="13"/>
      <c r="G40" s="13"/>
      <c r="H40" s="13"/>
      <c r="I40" s="9"/>
      <c r="J40" s="10"/>
      <c r="K40" s="10">
        <v>3</v>
      </c>
    </row>
    <row r="41" spans="1:11" ht="29.1">
      <c r="A41" s="10" t="s">
        <v>1799</v>
      </c>
      <c r="B41" s="42" t="s">
        <v>1793</v>
      </c>
      <c r="C41" s="289" t="s">
        <v>1800</v>
      </c>
      <c r="D41" s="3"/>
      <c r="E41" s="13"/>
      <c r="F41" s="13"/>
      <c r="G41" s="13"/>
      <c r="H41" s="13"/>
      <c r="I41" s="9"/>
      <c r="J41" s="10"/>
      <c r="K41" s="10">
        <v>3</v>
      </c>
    </row>
    <row r="42" spans="1:11" ht="57.95">
      <c r="A42" s="10" t="s">
        <v>1801</v>
      </c>
      <c r="B42" s="42" t="s">
        <v>1802</v>
      </c>
      <c r="C42" s="289" t="s">
        <v>1803</v>
      </c>
      <c r="D42" s="3"/>
      <c r="E42" s="13"/>
      <c r="F42" s="13"/>
      <c r="G42" s="13"/>
      <c r="H42" s="13"/>
      <c r="I42" s="9"/>
      <c r="J42" s="10"/>
      <c r="K42" s="10">
        <v>3</v>
      </c>
    </row>
    <row r="43" spans="1:11" ht="29.1">
      <c r="A43" s="10" t="s">
        <v>1804</v>
      </c>
      <c r="B43" s="42" t="s">
        <v>1802</v>
      </c>
      <c r="C43" s="289" t="s">
        <v>1805</v>
      </c>
      <c r="D43" s="3"/>
      <c r="E43" s="13"/>
      <c r="F43" s="13"/>
      <c r="G43" s="13"/>
      <c r="H43" s="13"/>
      <c r="I43" s="9"/>
      <c r="J43" s="10"/>
      <c r="K43" s="10">
        <v>3</v>
      </c>
    </row>
    <row r="44" spans="1:11" ht="43.5">
      <c r="A44" s="10" t="s">
        <v>1806</v>
      </c>
      <c r="B44" s="42" t="s">
        <v>1802</v>
      </c>
      <c r="C44" s="289" t="s">
        <v>1807</v>
      </c>
      <c r="D44" s="3"/>
      <c r="E44" s="13"/>
      <c r="F44" s="13"/>
      <c r="G44" s="13"/>
      <c r="H44" s="13"/>
      <c r="I44" s="9"/>
      <c r="J44" s="10"/>
      <c r="K44" s="10">
        <v>3</v>
      </c>
    </row>
    <row r="45" spans="1:11" ht="43.5">
      <c r="A45" s="10" t="s">
        <v>1808</v>
      </c>
      <c r="B45" s="42" t="s">
        <v>1809</v>
      </c>
      <c r="C45" s="289" t="s">
        <v>1810</v>
      </c>
      <c r="D45" s="148"/>
      <c r="E45" s="116"/>
      <c r="F45" s="116"/>
      <c r="G45" s="116"/>
      <c r="H45" s="116"/>
      <c r="I45" s="116"/>
      <c r="J45" s="10"/>
      <c r="K45" s="10">
        <v>3</v>
      </c>
    </row>
    <row r="46" spans="1:11">
      <c r="J46" s="58"/>
      <c r="K46" s="58"/>
    </row>
    <row r="47" spans="1:11">
      <c r="A47" s="57"/>
      <c r="B47" s="57"/>
      <c r="C47" s="57"/>
      <c r="E47" s="40"/>
      <c r="F47" s="40"/>
      <c r="G47" s="40"/>
      <c r="H47" s="40"/>
      <c r="I47" s="5"/>
      <c r="J47" s="40"/>
      <c r="K47" s="40"/>
    </row>
    <row r="48" spans="1:11">
      <c r="A48" s="57"/>
      <c r="B48" s="57"/>
      <c r="C48" s="57"/>
      <c r="E48" s="40"/>
      <c r="F48" s="40"/>
      <c r="G48" s="40"/>
      <c r="H48" s="40"/>
      <c r="I48" s="5"/>
      <c r="J48" s="40"/>
      <c r="K48" s="40"/>
    </row>
    <row r="49" spans="1:11" hidden="1">
      <c r="A49" s="57"/>
      <c r="B49" s="57"/>
      <c r="C49" s="57"/>
      <c r="E49" s="40"/>
      <c r="F49" s="40"/>
      <c r="G49" s="40"/>
      <c r="H49" s="40"/>
      <c r="I49" s="5"/>
      <c r="J49" s="40"/>
      <c r="K49" s="40"/>
    </row>
    <row r="50" spans="1:11">
      <c r="A50" s="57"/>
      <c r="B50" s="57"/>
      <c r="C50" s="57"/>
      <c r="E50" s="40"/>
      <c r="F50" s="40"/>
      <c r="G50" s="40"/>
      <c r="H50" s="40"/>
      <c r="I50" s="5"/>
      <c r="J50" s="40"/>
      <c r="K50" s="40"/>
    </row>
    <row r="51" spans="1:11" hidden="1">
      <c r="A51" s="57"/>
      <c r="B51" s="57"/>
      <c r="C51" s="57"/>
      <c r="E51" s="40"/>
      <c r="F51" s="40"/>
      <c r="G51" s="40"/>
      <c r="H51" s="40"/>
      <c r="I51" s="5"/>
      <c r="J51" s="40"/>
      <c r="K51" s="40"/>
    </row>
    <row r="52" spans="1:11">
      <c r="A52" s="57"/>
      <c r="B52" s="57"/>
      <c r="C52" s="57"/>
      <c r="E52" s="40"/>
      <c r="F52" s="40"/>
      <c r="G52" s="40"/>
      <c r="H52" s="40"/>
      <c r="I52" s="5"/>
      <c r="J52" s="40"/>
      <c r="K52" s="40"/>
    </row>
    <row r="53" spans="1:11">
      <c r="A53" s="57"/>
      <c r="B53" s="57"/>
      <c r="C53" s="57"/>
      <c r="E53" s="40"/>
      <c r="F53" s="40"/>
      <c r="G53" s="40"/>
      <c r="H53" s="40"/>
      <c r="I53" s="5"/>
      <c r="J53" s="40"/>
      <c r="K53" s="40"/>
    </row>
    <row r="54" spans="1:11">
      <c r="A54" s="57"/>
      <c r="B54" s="57"/>
      <c r="C54" s="57"/>
      <c r="E54" s="40"/>
      <c r="F54" s="40"/>
      <c r="G54" s="40"/>
      <c r="H54" s="40"/>
      <c r="I54" s="5"/>
      <c r="J54" s="40"/>
      <c r="K54" s="40"/>
    </row>
    <row r="55" spans="1:11">
      <c r="J55" s="58"/>
      <c r="K55" s="58"/>
    </row>
    <row r="56" spans="1:11">
      <c r="J56" s="58"/>
      <c r="K56" s="58"/>
    </row>
    <row r="57" spans="1:11">
      <c r="J57" s="58"/>
      <c r="K57" s="58"/>
    </row>
    <row r="58" spans="1:11">
      <c r="J58" s="58"/>
      <c r="K58" s="58"/>
    </row>
    <row r="59" spans="1:11">
      <c r="J59" s="58"/>
      <c r="K59" s="58"/>
    </row>
    <row r="60" spans="1:11">
      <c r="J60" s="58"/>
      <c r="K60" s="58"/>
    </row>
    <row r="61" spans="1:11">
      <c r="J61" s="58"/>
      <c r="K61" s="58"/>
    </row>
    <row r="62" spans="1:11">
      <c r="J62" s="58"/>
      <c r="K62" s="58"/>
    </row>
    <row r="63" spans="1:11">
      <c r="J63" s="58"/>
      <c r="K63" s="58"/>
    </row>
    <row r="64" spans="1:11">
      <c r="J64" s="58"/>
      <c r="K64" s="58"/>
    </row>
    <row r="65" spans="10:11">
      <c r="J65" s="58"/>
      <c r="K65" s="58"/>
    </row>
    <row r="66" spans="10:11">
      <c r="J66" s="58"/>
      <c r="K66" s="58"/>
    </row>
  </sheetData>
  <autoFilter ref="A2:K45" xr:uid="{00000000-0001-0000-2100-000000000000}"/>
  <mergeCells count="1">
    <mergeCell ref="D1:H1"/>
  </mergeCells>
  <phoneticPr fontId="51" type="noConversion"/>
  <conditionalFormatting sqref="J46:K46 J55:K76">
    <cfRule type="containsBlanks" dxfId="68" priority="36">
      <formula>LEN(TRIM(J46))=0</formula>
    </cfRule>
    <cfRule type="cellIs" dxfId="67" priority="37" operator="equal">
      <formula>0</formula>
    </cfRule>
    <cfRule type="cellIs" dxfId="66" priority="38" operator="equal">
      <formula>1</formula>
    </cfRule>
    <cfRule type="cellIs" dxfId="65" priority="39" operator="equal">
      <formula>2</formula>
    </cfRule>
    <cfRule type="cellIs" dxfId="64" priority="40" operator="equal">
      <formula>3</formula>
    </cfRule>
  </conditionalFormatting>
  <dataValidations count="1">
    <dataValidation type="list" allowBlank="1" showInputMessage="1" showErrorMessage="1" sqref="E10:G14 E34:G34 E24:G32" xr:uid="{00000000-0002-0000-2100-000000000000}">
      <formula1>"X,N/A"</formula1>
    </dataValidation>
  </dataValidations>
  <hyperlinks>
    <hyperlink ref="A1" location="'Table of Contents'!A1" display="Table of Contents" xr:uid="{00000000-0004-0000-2100-000000000000}"/>
  </hyperlinks>
  <pageMargins left="0.7" right="0.7" top="0.75" bottom="0.75" header="0.3" footer="0.3"/>
  <pageSetup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8">
    <tabColor theme="4" tint="0.39997558519241921"/>
  </sheetPr>
  <dimension ref="A1:K39"/>
  <sheetViews>
    <sheetView zoomScaleNormal="100" workbookViewId="0">
      <pane ySplit="2" topLeftCell="A3" activePane="bottomLeft" state="frozen"/>
      <selection pane="bottomLeft" activeCell="A2" sqref="A2"/>
      <selection activeCell="N43" sqref="N43"/>
    </sheetView>
  </sheetViews>
  <sheetFormatPr defaultColWidth="8.5703125" defaultRowHeight="14.45"/>
  <cols>
    <col min="1" max="1" width="15.140625" style="58" bestFit="1" customWidth="1"/>
    <col min="2" max="2" width="15.140625" style="174" customWidth="1"/>
    <col min="3" max="3" width="65.5703125" style="58" customWidth="1"/>
    <col min="4" max="4" width="3.5703125" style="5" customWidth="1"/>
    <col min="5" max="7" width="3.5703125" style="11" customWidth="1"/>
    <col min="8" max="8" width="8.42578125" style="11" customWidth="1"/>
    <col min="9" max="9" width="20.5703125" style="11" customWidth="1"/>
    <col min="10" max="11" width="3.5703125" style="11" customWidth="1"/>
    <col min="12" max="16384" width="8.5703125" style="11"/>
  </cols>
  <sheetData>
    <row r="1" spans="1:11">
      <c r="A1" s="76" t="s">
        <v>1</v>
      </c>
      <c r="B1" s="161"/>
      <c r="C1" s="76"/>
      <c r="D1" s="324" t="s">
        <v>408</v>
      </c>
      <c r="E1" s="325"/>
      <c r="F1" s="325"/>
      <c r="G1" s="325"/>
      <c r="H1" s="326"/>
      <c r="I1" s="4"/>
      <c r="J1" s="140"/>
      <c r="K1" s="140"/>
    </row>
    <row r="2" spans="1:11" s="67" customFormat="1" ht="56.45">
      <c r="A2" s="61" t="e">
        <f ca="1">(MID(CELL("filename",A1),FIND("]",CELL("filename",A1))+1,256))&amp;CHAR(10)&amp;"Requirement ID"&amp;CHAR(10)&amp;"   [Total:  "&amp;COUNTA($K3:$K52)&amp;"]"</f>
        <v>#VALUE!</v>
      </c>
      <c r="B2" s="61" t="s">
        <v>180</v>
      </c>
      <c r="C2" s="61" t="s">
        <v>119</v>
      </c>
      <c r="D2" s="65" t="s">
        <v>409</v>
      </c>
      <c r="E2" s="65" t="s">
        <v>8</v>
      </c>
      <c r="F2" s="65" t="s">
        <v>9</v>
      </c>
      <c r="G2" s="65" t="s">
        <v>10</v>
      </c>
      <c r="H2" s="66" t="s">
        <v>410</v>
      </c>
      <c r="I2" s="62" t="s">
        <v>12</v>
      </c>
      <c r="J2" s="78" t="s">
        <v>13</v>
      </c>
      <c r="K2" s="78" t="s">
        <v>14</v>
      </c>
    </row>
    <row r="3" spans="1:11" ht="43.5">
      <c r="A3" s="10" t="s">
        <v>1811</v>
      </c>
      <c r="B3" s="42" t="s">
        <v>213</v>
      </c>
      <c r="C3" s="289" t="s">
        <v>1812</v>
      </c>
      <c r="D3" s="3"/>
      <c r="E3" s="145"/>
      <c r="F3" s="145"/>
      <c r="G3" s="145"/>
      <c r="H3" s="94"/>
      <c r="I3" s="9"/>
      <c r="J3" s="10"/>
      <c r="K3" s="10">
        <v>3</v>
      </c>
    </row>
    <row r="4" spans="1:11" ht="57.95">
      <c r="A4" s="10" t="s">
        <v>1813</v>
      </c>
      <c r="B4" s="42" t="s">
        <v>213</v>
      </c>
      <c r="C4" s="289" t="s">
        <v>1814</v>
      </c>
      <c r="D4" s="3"/>
      <c r="E4" s="145"/>
      <c r="F4" s="145"/>
      <c r="G4" s="145"/>
      <c r="H4" s="94"/>
      <c r="I4" s="9"/>
      <c r="J4" s="10"/>
      <c r="K4" s="10">
        <v>3</v>
      </c>
    </row>
    <row r="5" spans="1:11" ht="43.5">
      <c r="A5" s="10" t="s">
        <v>1815</v>
      </c>
      <c r="B5" s="42" t="s">
        <v>213</v>
      </c>
      <c r="C5" s="289" t="s">
        <v>1816</v>
      </c>
      <c r="D5" s="3"/>
      <c r="E5" s="145"/>
      <c r="F5" s="145"/>
      <c r="G5" s="145"/>
      <c r="H5" s="94"/>
      <c r="I5" s="9"/>
      <c r="J5" s="10"/>
      <c r="K5" s="10">
        <v>3</v>
      </c>
    </row>
    <row r="6" spans="1:11">
      <c r="A6" s="10" t="s">
        <v>1817</v>
      </c>
      <c r="B6" s="42" t="s">
        <v>213</v>
      </c>
      <c r="C6" s="289" t="s">
        <v>1818</v>
      </c>
      <c r="D6" s="3"/>
      <c r="E6" s="13"/>
      <c r="F6" s="13"/>
      <c r="G6" s="13"/>
      <c r="H6" s="13"/>
      <c r="I6" s="97"/>
      <c r="J6" s="10"/>
      <c r="K6" s="10">
        <v>3</v>
      </c>
    </row>
    <row r="7" spans="1:11" ht="29.1">
      <c r="A7" s="10" t="s">
        <v>1819</v>
      </c>
      <c r="B7" s="42" t="s">
        <v>213</v>
      </c>
      <c r="C7" s="289" t="s">
        <v>1820</v>
      </c>
      <c r="D7" s="3"/>
      <c r="E7" s="13"/>
      <c r="F7" s="13"/>
      <c r="G7" s="13"/>
      <c r="H7" s="13"/>
      <c r="I7" s="97"/>
      <c r="J7" s="10"/>
      <c r="K7" s="10">
        <v>3</v>
      </c>
    </row>
    <row r="8" spans="1:11" ht="43.5">
      <c r="A8" s="10" t="s">
        <v>1821</v>
      </c>
      <c r="B8" s="42" t="s">
        <v>213</v>
      </c>
      <c r="C8" s="289" t="s">
        <v>1822</v>
      </c>
      <c r="D8" s="3"/>
      <c r="E8" s="13"/>
      <c r="F8" s="13"/>
      <c r="G8" s="13"/>
      <c r="H8" s="13"/>
      <c r="I8" s="97"/>
      <c r="J8" s="10"/>
      <c r="K8" s="10">
        <v>3</v>
      </c>
    </row>
    <row r="9" spans="1:11" ht="29.1">
      <c r="A9" s="10" t="s">
        <v>1823</v>
      </c>
      <c r="B9" s="42" t="s">
        <v>213</v>
      </c>
      <c r="C9" s="289" t="s">
        <v>1824</v>
      </c>
      <c r="D9" s="106"/>
      <c r="E9" s="13"/>
      <c r="F9" s="13"/>
      <c r="G9" s="13"/>
      <c r="H9" s="13"/>
      <c r="I9" s="9"/>
      <c r="J9" s="10"/>
      <c r="K9" s="10">
        <v>3</v>
      </c>
    </row>
    <row r="10" spans="1:11" ht="43.5">
      <c r="A10" s="10" t="s">
        <v>1825</v>
      </c>
      <c r="B10" s="42" t="s">
        <v>1826</v>
      </c>
      <c r="C10" s="289" t="s">
        <v>1827</v>
      </c>
      <c r="D10" s="6"/>
      <c r="E10" s="10"/>
      <c r="F10" s="3"/>
      <c r="G10" s="13"/>
      <c r="H10" s="13"/>
      <c r="I10" s="9"/>
      <c r="J10" s="10"/>
      <c r="K10" s="10">
        <v>3</v>
      </c>
    </row>
    <row r="11" spans="1:11">
      <c r="A11" s="10" t="s">
        <v>1828</v>
      </c>
      <c r="B11" s="42" t="s">
        <v>1826</v>
      </c>
      <c r="C11" s="289" t="s">
        <v>1829</v>
      </c>
      <c r="D11" s="3"/>
      <c r="E11" s="145"/>
      <c r="F11" s="145"/>
      <c r="G11" s="145"/>
      <c r="H11" s="94"/>
      <c r="I11" s="9"/>
      <c r="J11" s="10"/>
      <c r="K11" s="10">
        <v>3</v>
      </c>
    </row>
    <row r="12" spans="1:11">
      <c r="A12" s="10" t="s">
        <v>1830</v>
      </c>
      <c r="B12" s="42" t="s">
        <v>1826</v>
      </c>
      <c r="C12" s="289" t="s">
        <v>1831</v>
      </c>
      <c r="D12" s="3"/>
      <c r="E12" s="13"/>
      <c r="F12" s="13"/>
      <c r="G12" s="13"/>
      <c r="H12" s="13"/>
      <c r="I12" s="97"/>
      <c r="J12" s="10"/>
      <c r="K12" s="10">
        <v>3</v>
      </c>
    </row>
    <row r="13" spans="1:11" ht="29.1">
      <c r="A13" s="10" t="s">
        <v>1832</v>
      </c>
      <c r="B13" s="42" t="s">
        <v>1833</v>
      </c>
      <c r="C13" s="289" t="s">
        <v>1834</v>
      </c>
      <c r="D13" s="3"/>
      <c r="E13" s="145"/>
      <c r="F13" s="145"/>
      <c r="G13" s="145"/>
      <c r="H13" s="94"/>
      <c r="I13" s="9"/>
      <c r="J13" s="10"/>
      <c r="K13" s="10">
        <v>3</v>
      </c>
    </row>
    <row r="14" spans="1:11" ht="29.1">
      <c r="A14" s="10" t="s">
        <v>1835</v>
      </c>
      <c r="B14" s="42" t="s">
        <v>1836</v>
      </c>
      <c r="C14" s="289" t="s">
        <v>1837</v>
      </c>
      <c r="D14" s="3"/>
      <c r="E14" s="145"/>
      <c r="F14" s="145"/>
      <c r="G14" s="145"/>
      <c r="H14" s="94"/>
      <c r="I14" s="9"/>
      <c r="J14" s="10"/>
      <c r="K14" s="10">
        <v>3</v>
      </c>
    </row>
    <row r="15" spans="1:11" ht="43.5">
      <c r="A15" s="10" t="s">
        <v>1838</v>
      </c>
      <c r="B15" s="42" t="s">
        <v>1836</v>
      </c>
      <c r="C15" s="289" t="s">
        <v>1839</v>
      </c>
      <c r="D15" s="3"/>
      <c r="E15" s="145"/>
      <c r="F15" s="145"/>
      <c r="G15" s="145"/>
      <c r="H15" s="94"/>
      <c r="I15" s="9"/>
      <c r="J15" s="10"/>
      <c r="K15" s="10">
        <v>3</v>
      </c>
    </row>
    <row r="16" spans="1:11" ht="29.1">
      <c r="A16" s="10" t="s">
        <v>1840</v>
      </c>
      <c r="B16" s="42" t="s">
        <v>1841</v>
      </c>
      <c r="C16" s="289" t="s">
        <v>1842</v>
      </c>
      <c r="D16" s="106"/>
      <c r="E16" s="145"/>
      <c r="F16" s="145"/>
      <c r="G16" s="145"/>
      <c r="H16" s="13"/>
      <c r="I16" s="9"/>
      <c r="J16" s="10"/>
      <c r="K16" s="10">
        <v>3</v>
      </c>
    </row>
    <row r="17" spans="1:11" ht="29.1">
      <c r="A17" s="10" t="s">
        <v>1843</v>
      </c>
      <c r="B17" s="42" t="s">
        <v>1841</v>
      </c>
      <c r="C17" s="289" t="s">
        <v>1844</v>
      </c>
      <c r="D17" s="3"/>
      <c r="E17" s="13"/>
      <c r="F17" s="13"/>
      <c r="G17" s="13"/>
      <c r="H17" s="13"/>
      <c r="I17" s="9"/>
      <c r="J17" s="10"/>
      <c r="K17" s="10">
        <v>3</v>
      </c>
    </row>
    <row r="18" spans="1:11" ht="29.1">
      <c r="A18" s="10" t="s">
        <v>1845</v>
      </c>
      <c r="B18" s="42" t="s">
        <v>1841</v>
      </c>
      <c r="C18" s="289" t="s">
        <v>1846</v>
      </c>
      <c r="D18" s="106"/>
      <c r="E18" s="13"/>
      <c r="F18" s="13"/>
      <c r="G18" s="13"/>
      <c r="H18" s="13"/>
      <c r="I18" s="9"/>
      <c r="J18" s="10"/>
      <c r="K18" s="10">
        <v>3</v>
      </c>
    </row>
    <row r="19" spans="1:11" ht="29.1">
      <c r="A19" s="10" t="s">
        <v>1847</v>
      </c>
      <c r="B19" s="42" t="s">
        <v>1848</v>
      </c>
      <c r="C19" s="289" t="s">
        <v>1849</v>
      </c>
      <c r="D19" s="3"/>
      <c r="E19" s="13"/>
      <c r="F19" s="13"/>
      <c r="G19" s="13"/>
      <c r="H19" s="13"/>
      <c r="I19" s="9"/>
      <c r="J19" s="10"/>
      <c r="K19" s="10">
        <v>3</v>
      </c>
    </row>
    <row r="20" spans="1:11" ht="43.5">
      <c r="A20" s="10" t="s">
        <v>1850</v>
      </c>
      <c r="B20" s="42" t="s">
        <v>1848</v>
      </c>
      <c r="C20" s="289" t="s">
        <v>1851</v>
      </c>
      <c r="D20" s="3"/>
      <c r="E20" s="145"/>
      <c r="F20" s="145"/>
      <c r="G20" s="145"/>
      <c r="H20" s="94"/>
      <c r="I20" s="50"/>
      <c r="J20" s="10"/>
      <c r="K20" s="10">
        <v>3</v>
      </c>
    </row>
    <row r="21" spans="1:11" ht="29.1">
      <c r="A21" s="10" t="s">
        <v>1852</v>
      </c>
      <c r="B21" s="42" t="s">
        <v>1848</v>
      </c>
      <c r="C21" s="289" t="s">
        <v>1853</v>
      </c>
      <c r="D21" s="3"/>
      <c r="E21" s="13"/>
      <c r="F21" s="13"/>
      <c r="G21" s="13"/>
      <c r="H21" s="13"/>
      <c r="I21" s="9"/>
      <c r="J21" s="10"/>
      <c r="K21" s="10">
        <v>3</v>
      </c>
    </row>
    <row r="22" spans="1:11" ht="29.1">
      <c r="A22" s="10" t="s">
        <v>1854</v>
      </c>
      <c r="B22" s="42" t="s">
        <v>1848</v>
      </c>
      <c r="C22" s="289" t="s">
        <v>1855</v>
      </c>
      <c r="D22" s="3"/>
      <c r="E22" s="13"/>
      <c r="F22" s="13"/>
      <c r="G22" s="13"/>
      <c r="H22" s="13"/>
      <c r="I22" s="9"/>
      <c r="J22" s="10"/>
      <c r="K22" s="10">
        <v>3</v>
      </c>
    </row>
    <row r="23" spans="1:11">
      <c r="J23" s="58"/>
      <c r="K23" s="58"/>
    </row>
    <row r="24" spans="1:11">
      <c r="A24" s="57"/>
      <c r="B24" s="57"/>
      <c r="C24" s="57"/>
      <c r="E24" s="40"/>
      <c r="F24" s="40"/>
      <c r="G24" s="40"/>
      <c r="H24" s="40"/>
      <c r="I24" s="5"/>
      <c r="J24" s="40"/>
      <c r="K24" s="40"/>
    </row>
    <row r="25" spans="1:11">
      <c r="A25" s="57"/>
      <c r="B25" s="57"/>
      <c r="C25" s="57"/>
      <c r="E25" s="40"/>
      <c r="F25" s="40"/>
      <c r="G25" s="40"/>
      <c r="H25" s="40"/>
      <c r="I25" s="5"/>
      <c r="J25" s="40"/>
      <c r="K25" s="40"/>
    </row>
    <row r="26" spans="1:11" hidden="1">
      <c r="A26" s="57"/>
      <c r="B26" s="57"/>
      <c r="C26" s="57"/>
      <c r="E26" s="40"/>
      <c r="F26" s="40"/>
      <c r="G26" s="40"/>
      <c r="H26" s="40"/>
      <c r="I26" s="5"/>
      <c r="J26" s="40"/>
      <c r="K26" s="40"/>
    </row>
    <row r="27" spans="1:11">
      <c r="A27" s="57"/>
      <c r="B27" s="57"/>
      <c r="C27" s="57"/>
      <c r="E27" s="40"/>
      <c r="F27" s="40"/>
      <c r="G27" s="40"/>
      <c r="H27" s="40"/>
      <c r="I27" s="5"/>
      <c r="J27" s="40"/>
      <c r="K27" s="40"/>
    </row>
    <row r="28" spans="1:11" hidden="1">
      <c r="A28" s="57"/>
      <c r="B28" s="57"/>
      <c r="C28" s="57"/>
      <c r="E28" s="40"/>
      <c r="F28" s="40"/>
      <c r="G28" s="40"/>
      <c r="H28" s="40"/>
      <c r="I28" s="5"/>
      <c r="J28" s="40"/>
      <c r="K28" s="40"/>
    </row>
    <row r="29" spans="1:11">
      <c r="A29" s="57"/>
      <c r="B29" s="57"/>
      <c r="C29" s="57"/>
      <c r="E29" s="40"/>
      <c r="F29" s="40"/>
      <c r="G29" s="40"/>
      <c r="H29" s="40"/>
      <c r="I29" s="5"/>
      <c r="J29" s="40"/>
      <c r="K29" s="40"/>
    </row>
    <row r="30" spans="1:11">
      <c r="A30" s="57"/>
      <c r="B30" s="57"/>
      <c r="C30" s="57"/>
      <c r="E30" s="40"/>
      <c r="F30" s="40"/>
      <c r="G30" s="40"/>
      <c r="H30" s="40"/>
      <c r="I30" s="5"/>
      <c r="J30" s="40"/>
      <c r="K30" s="40"/>
    </row>
    <row r="31" spans="1:11">
      <c r="A31" s="57"/>
      <c r="B31" s="57"/>
      <c r="C31" s="57"/>
      <c r="E31" s="40"/>
      <c r="F31" s="40"/>
      <c r="G31" s="40"/>
      <c r="H31" s="40"/>
      <c r="I31" s="5"/>
      <c r="J31" s="40"/>
      <c r="K31" s="40"/>
    </row>
    <row r="32" spans="1:11">
      <c r="J32" s="58"/>
      <c r="K32" s="58"/>
    </row>
    <row r="33" spans="10:11">
      <c r="J33" s="58"/>
      <c r="K33" s="58"/>
    </row>
    <row r="34" spans="10:11">
      <c r="J34" s="58"/>
      <c r="K34" s="58"/>
    </row>
    <row r="35" spans="10:11">
      <c r="J35" s="58"/>
      <c r="K35" s="58"/>
    </row>
    <row r="36" spans="10:11">
      <c r="J36" s="58"/>
      <c r="K36" s="58"/>
    </row>
    <row r="37" spans="10:11">
      <c r="J37" s="58"/>
      <c r="K37" s="58"/>
    </row>
    <row r="38" spans="10:11">
      <c r="J38" s="58"/>
      <c r="K38" s="58"/>
    </row>
    <row r="39" spans="10:11">
      <c r="J39" s="58"/>
      <c r="K39" s="58"/>
    </row>
  </sheetData>
  <autoFilter ref="A2:K22" xr:uid="{00000000-0001-0000-2200-000000000000}"/>
  <mergeCells count="1">
    <mergeCell ref="D1:H1"/>
  </mergeCells>
  <phoneticPr fontId="51" type="noConversion"/>
  <conditionalFormatting sqref="J23:K23 J32:K49">
    <cfRule type="containsBlanks" dxfId="63" priority="36">
      <formula>LEN(TRIM(J23))=0</formula>
    </cfRule>
    <cfRule type="cellIs" dxfId="62" priority="37" operator="equal">
      <formula>0</formula>
    </cfRule>
    <cfRule type="cellIs" dxfId="61" priority="38" operator="equal">
      <formula>1</formula>
    </cfRule>
    <cfRule type="cellIs" dxfId="60" priority="39" operator="equal">
      <formula>2</formula>
    </cfRule>
    <cfRule type="cellIs" dxfId="59" priority="40" operator="equal">
      <formula>3</formula>
    </cfRule>
  </conditionalFormatting>
  <dataValidations count="1">
    <dataValidation type="list" allowBlank="1" showInputMessage="1" showErrorMessage="1" sqref="E16 E17:G22 E3:G13" xr:uid="{00000000-0002-0000-2200-000000000000}">
      <formula1>"X,N/A"</formula1>
    </dataValidation>
  </dataValidations>
  <hyperlinks>
    <hyperlink ref="A1" location="'Table of Contents'!A1" display="Table of Contents" xr:uid="{00000000-0004-0000-22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pageSetUpPr fitToPage="1"/>
  </sheetPr>
  <dimension ref="A1:K63"/>
  <sheetViews>
    <sheetView zoomScaleNormal="100" workbookViewId="0">
      <pane ySplit="2" topLeftCell="A3" activePane="bottomLeft" state="frozen"/>
      <selection pane="bottomLeft" activeCell="C23" sqref="C23"/>
      <selection activeCell="N43" sqref="N43"/>
    </sheetView>
  </sheetViews>
  <sheetFormatPr defaultColWidth="8.5703125" defaultRowHeight="14.45"/>
  <cols>
    <col min="1" max="1" width="15.140625" style="58" bestFit="1" customWidth="1"/>
    <col min="2" max="2" width="16" style="58" customWidth="1"/>
    <col min="3" max="3" width="63.42578125" style="58" customWidth="1"/>
    <col min="4" max="4" width="3.5703125" style="5" customWidth="1"/>
    <col min="5" max="7" width="3.5703125" style="11" customWidth="1"/>
    <col min="8" max="8" width="8.42578125" style="11" customWidth="1"/>
    <col min="9" max="9" width="27.42578125" style="11" customWidth="1"/>
    <col min="10" max="11" width="3.5703125" style="11" customWidth="1"/>
    <col min="12" max="16384" width="8.5703125" style="11"/>
  </cols>
  <sheetData>
    <row r="1" spans="1:11">
      <c r="A1" s="76" t="s">
        <v>1856</v>
      </c>
      <c r="B1" s="76"/>
      <c r="C1" s="76"/>
      <c r="D1" s="324" t="s">
        <v>408</v>
      </c>
      <c r="E1" s="325"/>
      <c r="F1" s="325"/>
      <c r="G1" s="325"/>
      <c r="H1" s="326"/>
      <c r="I1" s="4"/>
      <c r="J1" s="140"/>
      <c r="K1" s="140"/>
    </row>
    <row r="2" spans="1:11" s="67" customFormat="1" ht="56.45">
      <c r="A2" s="61" t="e">
        <f ca="1">(MID(CELL("filename",A1),FIND("]",CELL("filename",A1))+1,256))&amp;CHAR(10)&amp;"Requirement ID"&amp;CHAR(10)&amp;"   [Total:  "&amp;COUNTA($K3:$K76)&amp;"]"</f>
        <v>#VALUE!</v>
      </c>
      <c r="B2" s="61" t="s">
        <v>180</v>
      </c>
      <c r="C2" s="61" t="s">
        <v>119</v>
      </c>
      <c r="D2" s="65" t="s">
        <v>409</v>
      </c>
      <c r="E2" s="63" t="s">
        <v>8</v>
      </c>
      <c r="F2" s="63" t="s">
        <v>9</v>
      </c>
      <c r="G2" s="63" t="s">
        <v>10</v>
      </c>
      <c r="H2" s="68" t="s">
        <v>410</v>
      </c>
      <c r="I2" s="62" t="s">
        <v>12</v>
      </c>
      <c r="J2" s="78" t="s">
        <v>13</v>
      </c>
      <c r="K2" s="78" t="s">
        <v>14</v>
      </c>
    </row>
    <row r="3" spans="1:11" s="40" customFormat="1" ht="29.1">
      <c r="A3" s="135" t="s">
        <v>1857</v>
      </c>
      <c r="B3" s="42" t="s">
        <v>1858</v>
      </c>
      <c r="C3" s="289" t="s">
        <v>1859</v>
      </c>
      <c r="D3" s="8"/>
      <c r="E3" s="10"/>
      <c r="F3" s="10"/>
      <c r="G3" s="10"/>
      <c r="H3" s="3"/>
      <c r="I3" s="9"/>
      <c r="J3" s="10" t="s">
        <v>36</v>
      </c>
      <c r="K3" s="10">
        <v>3</v>
      </c>
    </row>
    <row r="4" spans="1:11" s="40" customFormat="1" ht="29.1">
      <c r="A4" s="135" t="s">
        <v>1860</v>
      </c>
      <c r="B4" s="42" t="s">
        <v>1858</v>
      </c>
      <c r="C4" s="289" t="s">
        <v>1861</v>
      </c>
      <c r="D4" s="8"/>
      <c r="E4" s="9"/>
      <c r="F4" s="9"/>
      <c r="G4" s="9"/>
      <c r="H4" s="9"/>
      <c r="I4" s="9"/>
      <c r="J4" s="10"/>
      <c r="K4" s="10">
        <v>3</v>
      </c>
    </row>
    <row r="5" spans="1:11" s="40" customFormat="1" ht="57.95">
      <c r="A5" s="135" t="s">
        <v>1862</v>
      </c>
      <c r="B5" s="42" t="s">
        <v>1745</v>
      </c>
      <c r="C5" s="289" t="s">
        <v>1863</v>
      </c>
      <c r="D5" s="8"/>
      <c r="E5" s="10"/>
      <c r="F5" s="10"/>
      <c r="G5" s="10"/>
      <c r="H5" s="3"/>
      <c r="I5" s="3"/>
      <c r="J5" s="10"/>
      <c r="K5" s="10">
        <v>3</v>
      </c>
    </row>
    <row r="6" spans="1:11" s="40" customFormat="1" ht="43.5">
      <c r="A6" s="135" t="s">
        <v>1864</v>
      </c>
      <c r="B6" s="42" t="s">
        <v>1865</v>
      </c>
      <c r="C6" s="289" t="s">
        <v>1866</v>
      </c>
      <c r="D6" s="54"/>
      <c r="E6" s="9"/>
      <c r="F6" s="9"/>
      <c r="G6" s="9"/>
      <c r="H6" s="9"/>
      <c r="I6" s="9"/>
      <c r="J6" s="10"/>
      <c r="K6" s="10">
        <v>3</v>
      </c>
    </row>
    <row r="7" spans="1:11" s="40" customFormat="1" ht="29.1">
      <c r="A7" s="135" t="s">
        <v>1867</v>
      </c>
      <c r="B7" s="42" t="s">
        <v>1865</v>
      </c>
      <c r="C7" s="289" t="s">
        <v>1868</v>
      </c>
      <c r="D7" s="54"/>
      <c r="E7" s="9"/>
      <c r="F7" s="9"/>
      <c r="G7" s="9"/>
      <c r="H7" s="9"/>
      <c r="I7" s="9"/>
      <c r="J7" s="10"/>
      <c r="K7" s="10">
        <v>3</v>
      </c>
    </row>
    <row r="8" spans="1:11" s="40" customFormat="1" ht="29.1">
      <c r="A8" s="135" t="s">
        <v>1869</v>
      </c>
      <c r="B8" s="130" t="s">
        <v>1870</v>
      </c>
      <c r="C8" s="110" t="s">
        <v>1871</v>
      </c>
      <c r="D8" s="54"/>
      <c r="E8" s="9"/>
      <c r="F8" s="9"/>
      <c r="G8" s="9"/>
      <c r="H8" s="9"/>
      <c r="I8" s="9"/>
      <c r="J8" s="10"/>
      <c r="K8" s="10">
        <v>3</v>
      </c>
    </row>
    <row r="9" spans="1:11" s="40" customFormat="1" ht="57.95">
      <c r="A9" s="135" t="s">
        <v>1872</v>
      </c>
      <c r="B9" s="130" t="s">
        <v>1870</v>
      </c>
      <c r="C9" s="110" t="s">
        <v>1873</v>
      </c>
      <c r="D9" s="117"/>
      <c r="E9" s="97"/>
      <c r="F9" s="97"/>
      <c r="G9" s="97"/>
      <c r="H9" s="97"/>
      <c r="I9" s="97"/>
      <c r="J9" s="149"/>
      <c r="K9" s="75">
        <v>3</v>
      </c>
    </row>
    <row r="10" spans="1:11" ht="43.5">
      <c r="A10" s="135" t="s">
        <v>1874</v>
      </c>
      <c r="B10" s="42" t="s">
        <v>213</v>
      </c>
      <c r="C10" s="289" t="s">
        <v>1875</v>
      </c>
      <c r="D10" s="8"/>
      <c r="E10" s="145"/>
      <c r="F10" s="145"/>
      <c r="G10" s="145"/>
      <c r="H10" s="94"/>
      <c r="I10" s="94"/>
      <c r="J10" s="10"/>
      <c r="K10" s="10">
        <v>3</v>
      </c>
    </row>
    <row r="11" spans="1:11" ht="29.1">
      <c r="A11" s="135" t="s">
        <v>1876</v>
      </c>
      <c r="B11" s="42" t="s">
        <v>1877</v>
      </c>
      <c r="C11" s="289" t="s">
        <v>1878</v>
      </c>
      <c r="D11" s="8"/>
      <c r="E11" s="10"/>
      <c r="F11" s="10"/>
      <c r="G11" s="10"/>
      <c r="H11" s="3"/>
      <c r="I11" s="3"/>
      <c r="J11" s="10"/>
      <c r="K11" s="10">
        <v>3</v>
      </c>
    </row>
    <row r="12" spans="1:11" s="40" customFormat="1" ht="29.1">
      <c r="A12" s="135" t="s">
        <v>1879</v>
      </c>
      <c r="B12" s="42" t="s">
        <v>1877</v>
      </c>
      <c r="C12" s="289" t="s">
        <v>1880</v>
      </c>
      <c r="D12" s="8"/>
      <c r="E12" s="10"/>
      <c r="F12" s="10"/>
      <c r="G12" s="10"/>
      <c r="H12" s="3"/>
      <c r="I12" s="3"/>
      <c r="J12" s="10"/>
      <c r="K12" s="10">
        <v>3</v>
      </c>
    </row>
    <row r="13" spans="1:11" s="40" customFormat="1" ht="29.1">
      <c r="A13" s="135" t="s">
        <v>1881</v>
      </c>
      <c r="B13" s="42" t="s">
        <v>1882</v>
      </c>
      <c r="C13" s="289" t="s">
        <v>1883</v>
      </c>
      <c r="D13" s="8"/>
      <c r="E13" s="10"/>
      <c r="F13" s="10"/>
      <c r="G13" s="10"/>
      <c r="H13" s="3"/>
      <c r="I13" s="3"/>
      <c r="J13" s="10"/>
      <c r="K13" s="10">
        <v>3</v>
      </c>
    </row>
    <row r="14" spans="1:11" s="136" customFormat="1" ht="29.1">
      <c r="A14" s="135" t="s">
        <v>1884</v>
      </c>
      <c r="B14" s="42" t="s">
        <v>1885</v>
      </c>
      <c r="C14" s="289" t="s">
        <v>1886</v>
      </c>
      <c r="D14" s="8"/>
      <c r="E14" s="10"/>
      <c r="F14" s="10"/>
      <c r="G14" s="10"/>
      <c r="H14" s="3"/>
      <c r="I14" s="3"/>
      <c r="J14" s="10"/>
      <c r="K14" s="10">
        <v>3</v>
      </c>
    </row>
    <row r="15" spans="1:11" s="40" customFormat="1" ht="29.1">
      <c r="A15" s="135" t="s">
        <v>1887</v>
      </c>
      <c r="B15" s="42" t="s">
        <v>1885</v>
      </c>
      <c r="C15" s="289" t="s">
        <v>1888</v>
      </c>
      <c r="D15" s="8"/>
      <c r="E15" s="10"/>
      <c r="F15" s="10"/>
      <c r="G15" s="10"/>
      <c r="H15" s="9"/>
      <c r="I15" s="9"/>
      <c r="J15" s="10"/>
      <c r="K15" s="10">
        <v>3</v>
      </c>
    </row>
    <row r="16" spans="1:11" s="40" customFormat="1" ht="29.1">
      <c r="A16" s="135" t="s">
        <v>1889</v>
      </c>
      <c r="B16" s="42" t="s">
        <v>1885</v>
      </c>
      <c r="C16" s="289" t="s">
        <v>1890</v>
      </c>
      <c r="D16" s="8"/>
      <c r="E16" s="10"/>
      <c r="F16" s="10"/>
      <c r="G16" s="10"/>
      <c r="H16" s="9"/>
      <c r="I16" s="9"/>
      <c r="J16" s="10"/>
      <c r="K16" s="10">
        <v>4</v>
      </c>
    </row>
    <row r="17" spans="1:11" s="40" customFormat="1" ht="29.1">
      <c r="A17" s="135" t="s">
        <v>1891</v>
      </c>
      <c r="B17" s="42" t="s">
        <v>1885</v>
      </c>
      <c r="C17" s="289" t="s">
        <v>1892</v>
      </c>
      <c r="D17" s="54"/>
      <c r="E17" s="10"/>
      <c r="F17" s="10"/>
      <c r="G17" s="10"/>
      <c r="H17" s="3"/>
      <c r="I17" s="9"/>
      <c r="J17" s="10"/>
      <c r="K17" s="10">
        <v>3</v>
      </c>
    </row>
    <row r="18" spans="1:11" s="40" customFormat="1" ht="43.5">
      <c r="A18" s="135" t="s">
        <v>1893</v>
      </c>
      <c r="B18" s="42" t="s">
        <v>1885</v>
      </c>
      <c r="C18" s="289" t="s">
        <v>1894</v>
      </c>
      <c r="D18" s="54"/>
      <c r="E18" s="10"/>
      <c r="F18" s="10"/>
      <c r="G18" s="10"/>
      <c r="H18" s="3"/>
      <c r="I18" s="9"/>
      <c r="J18" s="10"/>
      <c r="K18" s="10">
        <v>3</v>
      </c>
    </row>
    <row r="19" spans="1:11" s="40" customFormat="1" ht="29.1">
      <c r="A19" s="135" t="s">
        <v>1895</v>
      </c>
      <c r="B19" s="42" t="s">
        <v>1885</v>
      </c>
      <c r="C19" s="289" t="s">
        <v>1896</v>
      </c>
      <c r="D19" s="54"/>
      <c r="E19" s="10"/>
      <c r="F19" s="10"/>
      <c r="G19" s="10"/>
      <c r="H19" s="3"/>
      <c r="I19" s="9"/>
      <c r="J19" s="10"/>
      <c r="K19" s="10">
        <v>4</v>
      </c>
    </row>
    <row r="20" spans="1:11" ht="43.5">
      <c r="A20" s="135" t="s">
        <v>1897</v>
      </c>
      <c r="B20" s="42" t="s">
        <v>687</v>
      </c>
      <c r="C20" s="289" t="s">
        <v>1898</v>
      </c>
      <c r="D20" s="8"/>
      <c r="E20" s="10"/>
      <c r="F20" s="10"/>
      <c r="G20" s="10"/>
      <c r="H20" s="3"/>
      <c r="I20" s="3"/>
      <c r="J20" s="10"/>
      <c r="K20" s="10">
        <v>3</v>
      </c>
    </row>
    <row r="21" spans="1:11" s="40" customFormat="1" ht="29.1">
      <c r="A21" s="135" t="s">
        <v>1899</v>
      </c>
      <c r="B21" s="42" t="s">
        <v>687</v>
      </c>
      <c r="C21" s="289" t="s">
        <v>1900</v>
      </c>
      <c r="D21" s="54"/>
      <c r="E21" s="10"/>
      <c r="F21" s="10"/>
      <c r="G21" s="10"/>
      <c r="H21" s="3"/>
      <c r="I21" s="3"/>
      <c r="J21" s="10"/>
      <c r="K21" s="10">
        <v>3</v>
      </c>
    </row>
    <row r="22" spans="1:11" s="136" customFormat="1" ht="29.1">
      <c r="A22" s="135" t="s">
        <v>1901</v>
      </c>
      <c r="B22" s="42" t="s">
        <v>1902</v>
      </c>
      <c r="C22" s="289" t="s">
        <v>1903</v>
      </c>
      <c r="D22" s="54"/>
      <c r="E22" s="135"/>
      <c r="F22" s="135"/>
      <c r="G22" s="135"/>
      <c r="H22" s="6"/>
      <c r="I22" s="6"/>
      <c r="J22" s="10"/>
      <c r="K22" s="10">
        <v>3</v>
      </c>
    </row>
    <row r="23" spans="1:11" s="40" customFormat="1" ht="29.1">
      <c r="A23" s="135" t="s">
        <v>1904</v>
      </c>
      <c r="B23" s="42" t="s">
        <v>1902</v>
      </c>
      <c r="C23" s="289" t="s">
        <v>1905</v>
      </c>
      <c r="D23" s="8"/>
      <c r="E23" s="10"/>
      <c r="F23" s="10"/>
      <c r="G23" s="10"/>
      <c r="H23" s="3"/>
      <c r="I23" s="3"/>
      <c r="J23" s="10"/>
      <c r="K23" s="10">
        <v>3</v>
      </c>
    </row>
    <row r="24" spans="1:11" s="40" customFormat="1" ht="29.1">
      <c r="A24" s="135" t="s">
        <v>1906</v>
      </c>
      <c r="B24" s="42" t="s">
        <v>1902</v>
      </c>
      <c r="C24" s="289" t="s">
        <v>1907</v>
      </c>
      <c r="D24" s="8"/>
      <c r="E24" s="10"/>
      <c r="F24" s="10"/>
      <c r="G24" s="10"/>
      <c r="H24" s="3"/>
      <c r="I24" s="3"/>
      <c r="J24" s="10"/>
      <c r="K24" s="10">
        <v>3</v>
      </c>
    </row>
    <row r="25" spans="1:11" s="40" customFormat="1" ht="43.5">
      <c r="A25" s="135" t="s">
        <v>1908</v>
      </c>
      <c r="B25" s="42" t="s">
        <v>1902</v>
      </c>
      <c r="C25" s="289" t="s">
        <v>1909</v>
      </c>
      <c r="D25" s="54"/>
      <c r="E25" s="10"/>
      <c r="F25" s="10"/>
      <c r="G25" s="10"/>
      <c r="H25" s="3"/>
      <c r="I25" s="3"/>
      <c r="J25" s="10"/>
      <c r="K25" s="10">
        <v>3</v>
      </c>
    </row>
    <row r="26" spans="1:11" s="40" customFormat="1" ht="43.5">
      <c r="A26" s="135" t="s">
        <v>1910</v>
      </c>
      <c r="B26" s="42" t="s">
        <v>1902</v>
      </c>
      <c r="C26" s="289" t="s">
        <v>1911</v>
      </c>
      <c r="D26" s="54"/>
      <c r="E26" s="10"/>
      <c r="F26" s="10"/>
      <c r="G26" s="10"/>
      <c r="H26" s="3"/>
      <c r="I26" s="3"/>
      <c r="J26" s="10"/>
      <c r="K26" s="10">
        <v>3</v>
      </c>
    </row>
    <row r="27" spans="1:11" s="40" customFormat="1" ht="29.1">
      <c r="A27" s="135" t="s">
        <v>1912</v>
      </c>
      <c r="B27" s="42" t="s">
        <v>1902</v>
      </c>
      <c r="C27" s="289" t="s">
        <v>1913</v>
      </c>
      <c r="D27" s="54"/>
      <c r="E27" s="10"/>
      <c r="F27" s="10"/>
      <c r="G27" s="10"/>
      <c r="H27" s="3"/>
      <c r="I27" s="3"/>
      <c r="J27" s="10"/>
      <c r="K27" s="10">
        <v>3</v>
      </c>
    </row>
    <row r="28" spans="1:11" s="40" customFormat="1">
      <c r="A28" s="135" t="s">
        <v>1914</v>
      </c>
      <c r="B28" s="42" t="s">
        <v>1902</v>
      </c>
      <c r="C28" s="289" t="s">
        <v>1915</v>
      </c>
      <c r="D28" s="54"/>
      <c r="E28" s="10"/>
      <c r="F28" s="10"/>
      <c r="G28" s="10"/>
      <c r="H28" s="3"/>
      <c r="I28" s="3"/>
      <c r="J28" s="10"/>
      <c r="K28" s="10">
        <v>3</v>
      </c>
    </row>
    <row r="29" spans="1:11" s="40" customFormat="1" ht="29.1">
      <c r="A29" s="135" t="s">
        <v>1916</v>
      </c>
      <c r="B29" s="42" t="s">
        <v>1902</v>
      </c>
      <c r="C29" s="289" t="s">
        <v>1917</v>
      </c>
      <c r="D29" s="54"/>
      <c r="E29" s="9"/>
      <c r="F29" s="9"/>
      <c r="G29" s="9"/>
      <c r="H29" s="9"/>
      <c r="I29" s="9"/>
      <c r="J29" s="10"/>
      <c r="K29" s="10">
        <v>3</v>
      </c>
    </row>
    <row r="30" spans="1:11" s="40" customFormat="1">
      <c r="A30" s="135" t="s">
        <v>1918</v>
      </c>
      <c r="B30" s="42" t="s">
        <v>1902</v>
      </c>
      <c r="C30" s="289" t="s">
        <v>1919</v>
      </c>
      <c r="D30" s="54"/>
      <c r="E30" s="9"/>
      <c r="F30" s="9"/>
      <c r="G30" s="9"/>
      <c r="H30" s="9"/>
      <c r="I30" s="9"/>
      <c r="J30" s="10"/>
      <c r="K30" s="10">
        <v>3</v>
      </c>
    </row>
    <row r="31" spans="1:11" s="40" customFormat="1" ht="29.1">
      <c r="A31" s="135" t="s">
        <v>1920</v>
      </c>
      <c r="B31" s="42" t="s">
        <v>1902</v>
      </c>
      <c r="C31" s="289" t="s">
        <v>1921</v>
      </c>
      <c r="D31" s="54"/>
      <c r="E31" s="9"/>
      <c r="F31" s="9"/>
      <c r="G31" s="9"/>
      <c r="H31" s="9"/>
      <c r="I31" s="9"/>
      <c r="J31" s="10"/>
      <c r="K31" s="10">
        <v>3</v>
      </c>
    </row>
    <row r="32" spans="1:11" s="40" customFormat="1" ht="43.5">
      <c r="A32" s="135" t="s">
        <v>1922</v>
      </c>
      <c r="B32" s="130" t="s">
        <v>1902</v>
      </c>
      <c r="C32" s="110" t="s">
        <v>1923</v>
      </c>
      <c r="D32" s="117"/>
      <c r="E32" s="97"/>
      <c r="F32" s="97"/>
      <c r="G32" s="97"/>
      <c r="H32" s="97"/>
      <c r="I32" s="97"/>
      <c r="J32" s="149"/>
      <c r="K32" s="75">
        <v>3</v>
      </c>
    </row>
    <row r="33" spans="1:11">
      <c r="J33" s="58"/>
      <c r="K33" s="58"/>
    </row>
    <row r="34" spans="1:11">
      <c r="A34" s="57"/>
      <c r="B34" s="57"/>
      <c r="C34" s="57"/>
      <c r="E34" s="40"/>
      <c r="F34" s="40"/>
      <c r="G34" s="40"/>
      <c r="H34" s="40"/>
      <c r="I34" s="5"/>
      <c r="J34" s="40"/>
      <c r="K34" s="40"/>
    </row>
    <row r="35" spans="1:11">
      <c r="A35" s="57"/>
      <c r="B35" s="57"/>
      <c r="C35" s="57"/>
      <c r="E35" s="40"/>
      <c r="F35" s="40"/>
      <c r="G35" s="40"/>
      <c r="H35" s="40"/>
      <c r="I35" s="5"/>
      <c r="J35" s="40"/>
      <c r="K35" s="40"/>
    </row>
    <row r="36" spans="1:11" hidden="1">
      <c r="A36" s="57"/>
      <c r="B36" s="57"/>
      <c r="C36" s="57"/>
      <c r="E36" s="40"/>
      <c r="F36" s="40"/>
      <c r="G36" s="40"/>
      <c r="H36" s="40"/>
      <c r="I36" s="5"/>
      <c r="J36" s="40"/>
      <c r="K36" s="40"/>
    </row>
    <row r="37" spans="1:11">
      <c r="A37" s="57"/>
      <c r="B37" s="57"/>
      <c r="C37" s="57"/>
      <c r="E37" s="40"/>
      <c r="F37" s="40"/>
      <c r="G37" s="40"/>
      <c r="H37" s="40"/>
      <c r="I37" s="5"/>
      <c r="J37" s="40"/>
      <c r="K37" s="40"/>
    </row>
    <row r="38" spans="1:11" hidden="1">
      <c r="A38" s="57"/>
      <c r="B38" s="57"/>
      <c r="C38" s="57"/>
      <c r="E38" s="40"/>
      <c r="F38" s="40"/>
      <c r="G38" s="40"/>
      <c r="H38" s="40"/>
      <c r="I38" s="5"/>
      <c r="J38" s="40"/>
      <c r="K38" s="40"/>
    </row>
    <row r="39" spans="1:11">
      <c r="A39" s="57"/>
      <c r="B39" s="57"/>
      <c r="C39" s="57"/>
      <c r="E39" s="40"/>
      <c r="F39" s="40"/>
      <c r="G39" s="40"/>
      <c r="H39" s="40"/>
      <c r="I39" s="5"/>
      <c r="J39" s="40"/>
      <c r="K39" s="40"/>
    </row>
    <row r="40" spans="1:11">
      <c r="A40" s="57"/>
      <c r="B40" s="57"/>
      <c r="C40" s="57"/>
      <c r="E40" s="40"/>
      <c r="F40" s="40"/>
      <c r="G40" s="40"/>
      <c r="H40" s="40"/>
      <c r="I40" s="5"/>
      <c r="J40" s="40"/>
      <c r="K40" s="40"/>
    </row>
    <row r="41" spans="1:11">
      <c r="A41" s="57"/>
      <c r="B41" s="57"/>
      <c r="C41" s="57"/>
      <c r="E41" s="40"/>
      <c r="F41" s="40"/>
      <c r="G41" s="40"/>
      <c r="H41" s="40"/>
      <c r="I41" s="5"/>
      <c r="J41" s="40"/>
      <c r="K41" s="40"/>
    </row>
    <row r="42" spans="1:11">
      <c r="J42" s="58"/>
      <c r="K42" s="58"/>
    </row>
    <row r="43" spans="1:11">
      <c r="J43" s="58"/>
      <c r="K43" s="58"/>
    </row>
    <row r="44" spans="1:11">
      <c r="J44" s="58"/>
      <c r="K44" s="58"/>
    </row>
    <row r="45" spans="1:11">
      <c r="J45" s="58"/>
      <c r="K45" s="58"/>
    </row>
    <row r="46" spans="1:11">
      <c r="J46" s="58"/>
      <c r="K46" s="58"/>
    </row>
    <row r="47" spans="1:11">
      <c r="J47" s="58"/>
      <c r="K47" s="58"/>
    </row>
    <row r="48" spans="1:11">
      <c r="J48" s="58"/>
      <c r="K48" s="58"/>
    </row>
    <row r="49" spans="10:11">
      <c r="J49" s="58"/>
      <c r="K49" s="58"/>
    </row>
    <row r="50" spans="10:11">
      <c r="J50" s="58"/>
      <c r="K50" s="58"/>
    </row>
    <row r="51" spans="10:11">
      <c r="J51" s="58"/>
      <c r="K51" s="58"/>
    </row>
    <row r="52" spans="10:11">
      <c r="J52" s="58"/>
      <c r="K52" s="58"/>
    </row>
    <row r="53" spans="10:11">
      <c r="J53" s="58"/>
      <c r="K53" s="58"/>
    </row>
    <row r="54" spans="10:11">
      <c r="J54" s="58"/>
      <c r="K54" s="58"/>
    </row>
    <row r="55" spans="10:11">
      <c r="J55" s="58"/>
      <c r="K55" s="58"/>
    </row>
    <row r="56" spans="10:11">
      <c r="J56" s="58"/>
      <c r="K56" s="58"/>
    </row>
    <row r="57" spans="10:11">
      <c r="J57" s="58"/>
      <c r="K57" s="58"/>
    </row>
    <row r="58" spans="10:11">
      <c r="J58" s="58"/>
      <c r="K58" s="58"/>
    </row>
    <row r="59" spans="10:11">
      <c r="J59" s="58"/>
      <c r="K59" s="58"/>
    </row>
    <row r="60" spans="10:11">
      <c r="J60" s="58"/>
      <c r="K60" s="58"/>
    </row>
    <row r="61" spans="10:11">
      <c r="J61" s="58"/>
      <c r="K61" s="58"/>
    </row>
    <row r="62" spans="10:11">
      <c r="J62" s="58"/>
      <c r="K62" s="58"/>
    </row>
    <row r="63" spans="10:11">
      <c r="J63" s="58"/>
      <c r="K63" s="58"/>
    </row>
  </sheetData>
  <autoFilter ref="A2:K32" xr:uid="{00000000-0001-0000-1600-000000000000}"/>
  <mergeCells count="1">
    <mergeCell ref="D1:H1"/>
  </mergeCells>
  <phoneticPr fontId="51" type="noConversion"/>
  <conditionalFormatting sqref="J33:K33 J42:K73 J3:J32">
    <cfRule type="containsBlanks" dxfId="58" priority="36">
      <formula>LEN(TRIM(J3))=0</formula>
    </cfRule>
    <cfRule type="cellIs" dxfId="57" priority="37" operator="equal">
      <formula>0</formula>
    </cfRule>
    <cfRule type="cellIs" dxfId="56" priority="38" operator="equal">
      <formula>1</formula>
    </cfRule>
    <cfRule type="cellIs" dxfId="55" priority="39" operator="equal">
      <formula>2</formula>
    </cfRule>
    <cfRule type="cellIs" dxfId="54" priority="40" operator="equal">
      <formula>3</formula>
    </cfRule>
  </conditionalFormatting>
  <dataValidations count="1">
    <dataValidation type="list" allowBlank="1" showInputMessage="1" showErrorMessage="1" sqref="E3:G28 E32:G32" xr:uid="{00000000-0002-0000-1600-000000000000}">
      <formula1>"X,N/A"</formula1>
    </dataValidation>
  </dataValidations>
  <hyperlinks>
    <hyperlink ref="A1" location="'Table of Contents'!A1" display="Table of Contents" xr:uid="{00000000-0004-0000-1600-000000000000}"/>
  </hyperlinks>
  <pageMargins left="0.15" right="0.15" top="0.2" bottom="0.2" header="0.3" footer="0.3"/>
  <pageSetup fitToHeight="0"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sheetPr>
  <dimension ref="A1:K79"/>
  <sheetViews>
    <sheetView zoomScaleNormal="100" workbookViewId="0">
      <pane ySplit="2" topLeftCell="A3" activePane="bottomLeft" state="frozen"/>
      <selection pane="bottomLeft" activeCell="A2" sqref="A2"/>
      <selection activeCell="N43" sqref="N43"/>
    </sheetView>
  </sheetViews>
  <sheetFormatPr defaultColWidth="8.5703125" defaultRowHeight="14.45"/>
  <cols>
    <col min="1" max="1" width="15.140625" style="58" bestFit="1" customWidth="1"/>
    <col min="2" max="2" width="18.5703125" style="58" customWidth="1"/>
    <col min="3" max="3" width="58.5703125" style="58" customWidth="1"/>
    <col min="4" max="4" width="3.5703125" style="5" customWidth="1"/>
    <col min="5" max="7" width="3.5703125" style="11" customWidth="1"/>
    <col min="8" max="8" width="8.140625" style="11" customWidth="1"/>
    <col min="9" max="9" width="32.140625" style="11" customWidth="1"/>
    <col min="10" max="10" width="4.42578125" style="58" customWidth="1"/>
    <col min="11" max="11" width="3.42578125" style="58" bestFit="1" customWidth="1"/>
    <col min="12" max="16384" width="8.5703125" style="11"/>
  </cols>
  <sheetData>
    <row r="1" spans="1:11">
      <c r="A1" s="76" t="s">
        <v>1</v>
      </c>
      <c r="B1" s="76"/>
      <c r="C1" s="76"/>
      <c r="D1" s="324" t="s">
        <v>408</v>
      </c>
      <c r="E1" s="325"/>
      <c r="F1" s="325"/>
      <c r="G1" s="325"/>
      <c r="H1" s="326"/>
      <c r="I1" s="4"/>
      <c r="J1" s="76"/>
      <c r="K1" s="76"/>
    </row>
    <row r="2" spans="1:11" s="67" customFormat="1" ht="57">
      <c r="A2" s="61" t="e">
        <f ca="1">(MID(CELL("filename",A1),FIND("]",CELL("filename",A1))+1,256))&amp;CHAR(10)&amp;"Requirement ID"&amp;CHAR(10)&amp;"   [Total:  "&amp;COUNTA($K3:$K100)&amp;"]"</f>
        <v>#VALUE!</v>
      </c>
      <c r="B2" s="61" t="s">
        <v>180</v>
      </c>
      <c r="C2" s="61" t="s">
        <v>119</v>
      </c>
      <c r="D2" s="65" t="s">
        <v>409</v>
      </c>
      <c r="E2" s="63" t="s">
        <v>8</v>
      </c>
      <c r="F2" s="63" t="s">
        <v>9</v>
      </c>
      <c r="G2" s="63" t="s">
        <v>10</v>
      </c>
      <c r="H2" s="68" t="s">
        <v>410</v>
      </c>
      <c r="I2" s="62" t="s">
        <v>12</v>
      </c>
      <c r="J2" s="143" t="s">
        <v>13</v>
      </c>
      <c r="K2" s="143" t="s">
        <v>14</v>
      </c>
    </row>
    <row r="3" spans="1:11">
      <c r="A3" s="135" t="s">
        <v>1924</v>
      </c>
      <c r="B3" s="10" t="s">
        <v>1925</v>
      </c>
      <c r="C3" s="289" t="s">
        <v>1926</v>
      </c>
      <c r="D3" s="54"/>
      <c r="E3" s="9"/>
      <c r="F3" s="9"/>
      <c r="G3" s="9"/>
      <c r="H3" s="9"/>
      <c r="I3" s="9"/>
      <c r="J3" s="10"/>
      <c r="K3" s="10">
        <v>4</v>
      </c>
    </row>
    <row r="4" spans="1:11" ht="29.1">
      <c r="A4" s="135" t="s">
        <v>1927</v>
      </c>
      <c r="B4" s="10" t="s">
        <v>1925</v>
      </c>
      <c r="C4" s="289" t="s">
        <v>1928</v>
      </c>
      <c r="D4" s="54"/>
      <c r="E4" s="9"/>
      <c r="F4" s="9"/>
      <c r="G4" s="9"/>
      <c r="H4" s="9"/>
      <c r="I4" s="9"/>
      <c r="J4" s="10"/>
      <c r="K4" s="10">
        <v>4</v>
      </c>
    </row>
    <row r="5" spans="1:11" ht="29.1">
      <c r="A5" s="135" t="s">
        <v>1929</v>
      </c>
      <c r="B5" s="10" t="s">
        <v>1925</v>
      </c>
      <c r="C5" s="289" t="s">
        <v>1930</v>
      </c>
      <c r="D5" s="54"/>
      <c r="E5" s="9"/>
      <c r="F5" s="9"/>
      <c r="G5" s="9"/>
      <c r="H5" s="9"/>
      <c r="I5" s="47"/>
      <c r="J5" s="10"/>
      <c r="K5" s="10">
        <v>4</v>
      </c>
    </row>
    <row r="6" spans="1:11">
      <c r="A6" s="135" t="s">
        <v>1931</v>
      </c>
      <c r="B6" s="10" t="s">
        <v>1925</v>
      </c>
      <c r="C6" s="289" t="s">
        <v>1932</v>
      </c>
      <c r="D6" s="54"/>
      <c r="E6" s="9"/>
      <c r="F6" s="9"/>
      <c r="G6" s="9"/>
      <c r="H6" s="9"/>
      <c r="I6" s="9"/>
      <c r="J6" s="10"/>
      <c r="K6" s="10">
        <v>4</v>
      </c>
    </row>
    <row r="7" spans="1:11" ht="29.1">
      <c r="A7" s="135" t="s">
        <v>1933</v>
      </c>
      <c r="B7" s="10" t="s">
        <v>1925</v>
      </c>
      <c r="C7" s="289" t="s">
        <v>1934</v>
      </c>
      <c r="D7" s="54"/>
      <c r="E7" s="9"/>
      <c r="F7" s="9"/>
      <c r="G7" s="9"/>
      <c r="H7" s="9"/>
      <c r="I7" s="9"/>
      <c r="J7" s="10"/>
      <c r="K7" s="10">
        <v>4</v>
      </c>
    </row>
    <row r="8" spans="1:11" ht="29.1">
      <c r="A8" s="135" t="s">
        <v>1935</v>
      </c>
      <c r="B8" s="10" t="s">
        <v>1925</v>
      </c>
      <c r="C8" s="289" t="s">
        <v>1936</v>
      </c>
      <c r="D8" s="54"/>
      <c r="E8" s="9"/>
      <c r="F8" s="9"/>
      <c r="G8" s="9"/>
      <c r="H8" s="9"/>
      <c r="I8" s="47"/>
      <c r="J8" s="10"/>
      <c r="K8" s="10">
        <v>4</v>
      </c>
    </row>
    <row r="9" spans="1:11" ht="29.1">
      <c r="A9" s="135" t="s">
        <v>1937</v>
      </c>
      <c r="B9" s="10" t="s">
        <v>1925</v>
      </c>
      <c r="C9" s="289" t="s">
        <v>1938</v>
      </c>
      <c r="D9" s="54"/>
      <c r="E9" s="9"/>
      <c r="F9" s="9"/>
      <c r="G9" s="9"/>
      <c r="H9" s="9"/>
      <c r="I9" s="9"/>
      <c r="J9" s="10"/>
      <c r="K9" s="10">
        <v>4</v>
      </c>
    </row>
    <row r="10" spans="1:11" s="40" customFormat="1" ht="29.1">
      <c r="A10" s="135" t="s">
        <v>1939</v>
      </c>
      <c r="B10" s="10" t="s">
        <v>1940</v>
      </c>
      <c r="C10" s="289" t="s">
        <v>1941</v>
      </c>
      <c r="D10" s="8"/>
      <c r="E10" s="10"/>
      <c r="F10" s="10"/>
      <c r="G10" s="10"/>
      <c r="H10" s="3"/>
      <c r="I10" s="3"/>
      <c r="J10" s="10"/>
      <c r="K10" s="10">
        <v>4</v>
      </c>
    </row>
    <row r="11" spans="1:11" s="136" customFormat="1" ht="43.5">
      <c r="A11" s="135" t="s">
        <v>1942</v>
      </c>
      <c r="B11" s="10" t="s">
        <v>1940</v>
      </c>
      <c r="C11" s="289" t="s">
        <v>1943</v>
      </c>
      <c r="D11" s="8"/>
      <c r="E11" s="10"/>
      <c r="F11" s="10"/>
      <c r="G11" s="10"/>
      <c r="H11" s="3"/>
      <c r="I11" s="3"/>
      <c r="J11" s="10"/>
      <c r="K11" s="10">
        <v>4</v>
      </c>
    </row>
    <row r="12" spans="1:11" s="40" customFormat="1" ht="29.1">
      <c r="A12" s="135" t="s">
        <v>1944</v>
      </c>
      <c r="B12" s="10" t="s">
        <v>1940</v>
      </c>
      <c r="C12" s="289" t="s">
        <v>1945</v>
      </c>
      <c r="D12" s="8"/>
      <c r="E12" s="9"/>
      <c r="F12" s="9"/>
      <c r="G12" s="9"/>
      <c r="H12" s="9"/>
      <c r="I12" s="9"/>
      <c r="J12" s="10"/>
      <c r="K12" s="10">
        <v>4</v>
      </c>
    </row>
    <row r="13" spans="1:11" s="40" customFormat="1" ht="29.1">
      <c r="A13" s="135" t="s">
        <v>1946</v>
      </c>
      <c r="B13" s="10" t="s">
        <v>1940</v>
      </c>
      <c r="C13" s="289" t="s">
        <v>1947</v>
      </c>
      <c r="D13" s="54"/>
      <c r="E13" s="10"/>
      <c r="F13" s="10"/>
      <c r="G13" s="10"/>
      <c r="H13" s="3"/>
      <c r="I13" s="9"/>
      <c r="J13" s="10"/>
      <c r="K13" s="10">
        <v>4</v>
      </c>
    </row>
    <row r="14" spans="1:11" s="40" customFormat="1" ht="29.1">
      <c r="A14" s="135" t="s">
        <v>1948</v>
      </c>
      <c r="B14" s="10" t="s">
        <v>1940</v>
      </c>
      <c r="C14" s="289" t="s">
        <v>1949</v>
      </c>
      <c r="D14" s="54"/>
      <c r="E14" s="10"/>
      <c r="F14" s="10"/>
      <c r="G14" s="10"/>
      <c r="H14" s="3"/>
      <c r="I14" s="3"/>
      <c r="J14" s="10"/>
      <c r="K14" s="10">
        <v>4</v>
      </c>
    </row>
    <row r="15" spans="1:11" s="136" customFormat="1" ht="29.1">
      <c r="A15" s="135" t="s">
        <v>1950</v>
      </c>
      <c r="B15" s="10" t="s">
        <v>1940</v>
      </c>
      <c r="C15" s="289" t="s">
        <v>1951</v>
      </c>
      <c r="D15" s="54"/>
      <c r="E15" s="135"/>
      <c r="F15" s="135"/>
      <c r="G15" s="135"/>
      <c r="H15" s="6"/>
      <c r="I15" s="6"/>
      <c r="J15" s="10"/>
      <c r="K15" s="10">
        <v>4</v>
      </c>
    </row>
    <row r="16" spans="1:11" s="40" customFormat="1" ht="29.1">
      <c r="A16" s="135" t="s">
        <v>1952</v>
      </c>
      <c r="B16" s="10" t="s">
        <v>1940</v>
      </c>
      <c r="C16" s="289" t="s">
        <v>1953</v>
      </c>
      <c r="D16" s="54"/>
      <c r="E16" s="10"/>
      <c r="F16" s="10"/>
      <c r="G16" s="10"/>
      <c r="H16" s="3"/>
      <c r="I16" s="3"/>
      <c r="J16" s="10"/>
      <c r="K16" s="10">
        <v>4</v>
      </c>
    </row>
    <row r="17" spans="1:11" s="136" customFormat="1" ht="43.5">
      <c r="A17" s="135" t="s">
        <v>1954</v>
      </c>
      <c r="B17" s="10" t="s">
        <v>1940</v>
      </c>
      <c r="C17" s="289" t="s">
        <v>1955</v>
      </c>
      <c r="D17" s="54"/>
      <c r="E17" s="135"/>
      <c r="F17" s="135"/>
      <c r="G17" s="135"/>
      <c r="H17" s="6"/>
      <c r="I17" s="6"/>
      <c r="J17" s="10"/>
      <c r="K17" s="10">
        <v>4</v>
      </c>
    </row>
    <row r="18" spans="1:11" s="40" customFormat="1" ht="29.1">
      <c r="A18" s="135" t="s">
        <v>1956</v>
      </c>
      <c r="B18" s="10" t="s">
        <v>1940</v>
      </c>
      <c r="C18" s="289" t="s">
        <v>1957</v>
      </c>
      <c r="D18" s="8"/>
      <c r="E18" s="10"/>
      <c r="F18" s="10"/>
      <c r="G18" s="10"/>
      <c r="H18" s="3"/>
      <c r="I18" s="3"/>
      <c r="J18" s="10"/>
      <c r="K18" s="10">
        <v>4</v>
      </c>
    </row>
    <row r="19" spans="1:11" s="40" customFormat="1">
      <c r="A19" s="135" t="s">
        <v>1958</v>
      </c>
      <c r="B19" s="10" t="s">
        <v>1940</v>
      </c>
      <c r="C19" s="289" t="s">
        <v>1959</v>
      </c>
      <c r="D19" s="54"/>
      <c r="E19" s="10"/>
      <c r="F19" s="10"/>
      <c r="G19" s="10"/>
      <c r="H19" s="3"/>
      <c r="I19" s="3"/>
      <c r="J19" s="10"/>
      <c r="K19" s="10">
        <v>4</v>
      </c>
    </row>
    <row r="20" spans="1:11" s="136" customFormat="1">
      <c r="A20" s="135" t="s">
        <v>1960</v>
      </c>
      <c r="B20" s="10" t="s">
        <v>1940</v>
      </c>
      <c r="C20" s="289" t="s">
        <v>1961</v>
      </c>
      <c r="D20" s="54"/>
      <c r="E20" s="135"/>
      <c r="F20" s="135"/>
      <c r="G20" s="135"/>
      <c r="H20" s="6"/>
      <c r="I20" s="6"/>
      <c r="J20" s="10"/>
      <c r="K20" s="10">
        <v>4</v>
      </c>
    </row>
    <row r="21" spans="1:11" s="136" customFormat="1">
      <c r="A21" s="135" t="s">
        <v>1962</v>
      </c>
      <c r="B21" s="10" t="s">
        <v>1940</v>
      </c>
      <c r="C21" s="289" t="s">
        <v>1963</v>
      </c>
      <c r="D21" s="54"/>
      <c r="E21" s="135"/>
      <c r="F21" s="135"/>
      <c r="G21" s="135"/>
      <c r="H21" s="6"/>
      <c r="I21" s="6"/>
      <c r="J21" s="10"/>
      <c r="K21" s="10">
        <v>4</v>
      </c>
    </row>
    <row r="22" spans="1:11" s="136" customFormat="1">
      <c r="A22" s="135" t="s">
        <v>1964</v>
      </c>
      <c r="B22" s="10" t="s">
        <v>1940</v>
      </c>
      <c r="C22" s="289" t="s">
        <v>1965</v>
      </c>
      <c r="D22" s="54"/>
      <c r="E22" s="135"/>
      <c r="F22" s="135"/>
      <c r="G22" s="135"/>
      <c r="H22" s="6"/>
      <c r="I22" s="6"/>
      <c r="J22" s="10"/>
      <c r="K22" s="10">
        <v>4</v>
      </c>
    </row>
    <row r="23" spans="1:11" s="136" customFormat="1">
      <c r="A23" s="135" t="s">
        <v>1966</v>
      </c>
      <c r="B23" s="10" t="s">
        <v>1940</v>
      </c>
      <c r="C23" s="289" t="s">
        <v>1967</v>
      </c>
      <c r="D23" s="54"/>
      <c r="E23" s="135"/>
      <c r="F23" s="135"/>
      <c r="G23" s="135"/>
      <c r="H23" s="6"/>
      <c r="I23" s="6"/>
      <c r="J23" s="10"/>
      <c r="K23" s="10">
        <v>4</v>
      </c>
    </row>
    <row r="24" spans="1:11" s="40" customFormat="1">
      <c r="A24" s="135" t="s">
        <v>1968</v>
      </c>
      <c r="B24" s="10" t="s">
        <v>1940</v>
      </c>
      <c r="C24" s="289" t="s">
        <v>1969</v>
      </c>
      <c r="D24" s="54"/>
      <c r="E24" s="10"/>
      <c r="F24" s="10"/>
      <c r="G24" s="10"/>
      <c r="H24" s="3"/>
      <c r="I24" s="3"/>
      <c r="J24" s="10"/>
      <c r="K24" s="10">
        <v>4</v>
      </c>
    </row>
    <row r="25" spans="1:11" s="40" customFormat="1" ht="43.5">
      <c r="A25" s="135" t="s">
        <v>1970</v>
      </c>
      <c r="B25" s="10" t="s">
        <v>1940</v>
      </c>
      <c r="C25" s="289" t="s">
        <v>1971</v>
      </c>
      <c r="D25" s="106"/>
      <c r="E25" s="145"/>
      <c r="F25" s="145"/>
      <c r="G25" s="145"/>
      <c r="H25" s="94"/>
      <c r="I25" s="3"/>
      <c r="J25" s="10"/>
      <c r="K25" s="10">
        <v>4</v>
      </c>
    </row>
    <row r="26" spans="1:11" s="40" customFormat="1">
      <c r="A26" s="135" t="s">
        <v>1972</v>
      </c>
      <c r="B26" s="10" t="s">
        <v>1973</v>
      </c>
      <c r="C26" s="289" t="s">
        <v>1974</v>
      </c>
      <c r="D26" s="54"/>
      <c r="E26" s="9"/>
      <c r="F26" s="9"/>
      <c r="G26" s="9"/>
      <c r="H26" s="9"/>
      <c r="I26" s="9"/>
      <c r="J26" s="10"/>
      <c r="K26" s="10">
        <v>4</v>
      </c>
    </row>
    <row r="27" spans="1:11" s="40" customFormat="1">
      <c r="A27" s="135" t="s">
        <v>1975</v>
      </c>
      <c r="B27" s="10" t="s">
        <v>1973</v>
      </c>
      <c r="C27" s="289" t="s">
        <v>1976</v>
      </c>
      <c r="D27" s="54"/>
      <c r="E27" s="9"/>
      <c r="F27" s="9"/>
      <c r="G27" s="9"/>
      <c r="H27" s="9"/>
      <c r="I27" s="9"/>
      <c r="J27" s="10"/>
      <c r="K27" s="10">
        <v>4</v>
      </c>
    </row>
    <row r="28" spans="1:11" s="40" customFormat="1" ht="29.1">
      <c r="A28" s="135" t="s">
        <v>1977</v>
      </c>
      <c r="B28" s="10" t="s">
        <v>1973</v>
      </c>
      <c r="C28" s="289" t="s">
        <v>1978</v>
      </c>
      <c r="D28" s="54"/>
      <c r="E28" s="9"/>
      <c r="F28" s="9"/>
      <c r="G28" s="9"/>
      <c r="H28" s="9"/>
      <c r="I28" s="9"/>
      <c r="J28" s="10"/>
      <c r="K28" s="10">
        <v>4</v>
      </c>
    </row>
    <row r="29" spans="1:11" s="40" customFormat="1">
      <c r="A29" s="135" t="s">
        <v>1979</v>
      </c>
      <c r="B29" s="10" t="s">
        <v>1973</v>
      </c>
      <c r="C29" s="289" t="s">
        <v>1980</v>
      </c>
      <c r="D29" s="54"/>
      <c r="E29" s="9"/>
      <c r="F29" s="9"/>
      <c r="G29" s="9"/>
      <c r="H29" s="9"/>
      <c r="I29" s="9"/>
      <c r="J29" s="10"/>
      <c r="K29" s="10">
        <v>4</v>
      </c>
    </row>
    <row r="30" spans="1:11" ht="29.1">
      <c r="A30" s="135" t="s">
        <v>1981</v>
      </c>
      <c r="B30" s="10" t="s">
        <v>1973</v>
      </c>
      <c r="C30" s="289" t="s">
        <v>1982</v>
      </c>
      <c r="D30" s="54"/>
      <c r="E30" s="9"/>
      <c r="F30" s="9"/>
      <c r="G30" s="9"/>
      <c r="H30" s="9"/>
      <c r="I30" s="9"/>
      <c r="J30" s="10"/>
      <c r="K30" s="10">
        <v>4</v>
      </c>
    </row>
    <row r="31" spans="1:11" ht="29.1">
      <c r="A31" s="135" t="s">
        <v>1983</v>
      </c>
      <c r="B31" s="10" t="s">
        <v>1973</v>
      </c>
      <c r="C31" s="289" t="s">
        <v>1984</v>
      </c>
      <c r="D31" s="54"/>
      <c r="E31" s="9"/>
      <c r="F31" s="9"/>
      <c r="G31" s="9"/>
      <c r="H31" s="9"/>
      <c r="I31" s="9"/>
      <c r="J31" s="10"/>
      <c r="K31" s="10">
        <v>4</v>
      </c>
    </row>
    <row r="32" spans="1:11" ht="29.1">
      <c r="A32" s="135" t="s">
        <v>1985</v>
      </c>
      <c r="B32" s="10" t="s">
        <v>1973</v>
      </c>
      <c r="C32" s="289" t="s">
        <v>1986</v>
      </c>
      <c r="D32" s="54"/>
      <c r="E32" s="9"/>
      <c r="F32" s="9"/>
      <c r="G32" s="9"/>
      <c r="H32" s="9"/>
      <c r="I32" s="9"/>
      <c r="J32" s="10"/>
      <c r="K32" s="10">
        <v>4</v>
      </c>
    </row>
    <row r="33" spans="1:11">
      <c r="A33" s="135" t="s">
        <v>1987</v>
      </c>
      <c r="B33" s="10" t="s">
        <v>1973</v>
      </c>
      <c r="C33" s="289" t="s">
        <v>1988</v>
      </c>
      <c r="D33" s="54"/>
      <c r="E33" s="9"/>
      <c r="F33" s="9"/>
      <c r="G33" s="9"/>
      <c r="H33" s="9"/>
      <c r="I33" s="9"/>
      <c r="J33" s="10"/>
      <c r="K33" s="10">
        <v>4</v>
      </c>
    </row>
    <row r="34" spans="1:11" ht="29.1">
      <c r="A34" s="135" t="s">
        <v>1989</v>
      </c>
      <c r="B34" s="10" t="s">
        <v>1973</v>
      </c>
      <c r="C34" s="289" t="s">
        <v>1990</v>
      </c>
      <c r="D34" s="54"/>
      <c r="E34" s="9"/>
      <c r="F34" s="9"/>
      <c r="G34" s="9"/>
      <c r="H34" s="9"/>
      <c r="I34" s="9"/>
      <c r="J34" s="10"/>
      <c r="K34" s="10">
        <v>4</v>
      </c>
    </row>
    <row r="35" spans="1:11">
      <c r="A35" s="135" t="s">
        <v>1991</v>
      </c>
      <c r="B35" s="10" t="s">
        <v>1973</v>
      </c>
      <c r="C35" s="289" t="s">
        <v>1992</v>
      </c>
      <c r="D35" s="54"/>
      <c r="E35" s="9"/>
      <c r="F35" s="9"/>
      <c r="G35" s="9"/>
      <c r="H35" s="9"/>
      <c r="I35" s="9"/>
      <c r="J35" s="10"/>
      <c r="K35" s="10">
        <v>4</v>
      </c>
    </row>
    <row r="36" spans="1:11">
      <c r="A36" s="135" t="s">
        <v>1993</v>
      </c>
      <c r="B36" s="10" t="s">
        <v>1973</v>
      </c>
      <c r="C36" s="289" t="s">
        <v>1994</v>
      </c>
      <c r="D36" s="54"/>
      <c r="E36" s="9"/>
      <c r="F36" s="9"/>
      <c r="G36" s="9"/>
      <c r="H36" s="9"/>
      <c r="I36" s="9"/>
      <c r="J36" s="10"/>
      <c r="K36" s="10">
        <v>4</v>
      </c>
    </row>
    <row r="37" spans="1:11" ht="29.1">
      <c r="A37" s="135" t="s">
        <v>1995</v>
      </c>
      <c r="B37" s="10" t="s">
        <v>1973</v>
      </c>
      <c r="C37" s="289" t="s">
        <v>1996</v>
      </c>
      <c r="D37" s="54"/>
      <c r="E37" s="9"/>
      <c r="F37" s="9"/>
      <c r="G37" s="9"/>
      <c r="H37" s="9"/>
      <c r="I37" s="9"/>
      <c r="J37" s="10"/>
      <c r="K37" s="10">
        <v>4</v>
      </c>
    </row>
    <row r="38" spans="1:11">
      <c r="A38" s="135" t="s">
        <v>1997</v>
      </c>
      <c r="B38" s="10" t="s">
        <v>1973</v>
      </c>
      <c r="C38" s="289" t="s">
        <v>1998</v>
      </c>
      <c r="D38" s="54"/>
      <c r="E38" s="9"/>
      <c r="F38" s="9"/>
      <c r="G38" s="9"/>
      <c r="H38" s="9"/>
      <c r="I38" s="9"/>
      <c r="J38" s="10"/>
      <c r="K38" s="10">
        <v>4</v>
      </c>
    </row>
    <row r="39" spans="1:11" ht="29.1">
      <c r="A39" s="135" t="s">
        <v>1999</v>
      </c>
      <c r="B39" s="10" t="s">
        <v>1973</v>
      </c>
      <c r="C39" s="289" t="s">
        <v>2000</v>
      </c>
      <c r="D39" s="54"/>
      <c r="E39" s="9"/>
      <c r="F39" s="9"/>
      <c r="G39" s="9"/>
      <c r="H39" s="9"/>
      <c r="I39" s="9"/>
      <c r="J39" s="10"/>
      <c r="K39" s="10">
        <v>4</v>
      </c>
    </row>
    <row r="40" spans="1:11">
      <c r="A40" s="135" t="s">
        <v>2001</v>
      </c>
      <c r="B40" s="10" t="s">
        <v>1973</v>
      </c>
      <c r="C40" s="289" t="s">
        <v>2002</v>
      </c>
      <c r="D40" s="54"/>
      <c r="E40" s="9"/>
      <c r="F40" s="9"/>
      <c r="G40" s="9"/>
      <c r="H40" s="9"/>
      <c r="I40" s="9"/>
      <c r="J40" s="10"/>
      <c r="K40" s="10">
        <v>4</v>
      </c>
    </row>
    <row r="41" spans="1:11">
      <c r="A41" s="135" t="s">
        <v>2003</v>
      </c>
      <c r="B41" s="10"/>
      <c r="C41" s="289" t="s">
        <v>2004</v>
      </c>
      <c r="D41" s="54"/>
      <c r="E41" s="9"/>
      <c r="F41" s="9"/>
      <c r="G41" s="9"/>
      <c r="H41" s="9"/>
      <c r="I41" s="9"/>
      <c r="J41" s="10"/>
      <c r="K41" s="10">
        <v>4</v>
      </c>
    </row>
    <row r="42" spans="1:11">
      <c r="A42" s="135" t="s">
        <v>2005</v>
      </c>
      <c r="B42" s="10" t="s">
        <v>1973</v>
      </c>
      <c r="C42" s="289" t="s">
        <v>2006</v>
      </c>
      <c r="D42" s="54"/>
      <c r="E42" s="9"/>
      <c r="F42" s="9"/>
      <c r="G42" s="9"/>
      <c r="H42" s="9"/>
      <c r="I42" s="9"/>
      <c r="J42" s="10"/>
      <c r="K42" s="10">
        <v>4</v>
      </c>
    </row>
    <row r="43" spans="1:11" ht="29.1">
      <c r="A43" s="135" t="s">
        <v>2007</v>
      </c>
      <c r="B43" s="10" t="s">
        <v>1973</v>
      </c>
      <c r="C43" s="289" t="s">
        <v>2008</v>
      </c>
      <c r="D43" s="54"/>
      <c r="E43" s="9"/>
      <c r="F43" s="9"/>
      <c r="G43" s="9"/>
      <c r="H43" s="9"/>
      <c r="I43" s="9"/>
      <c r="J43" s="10"/>
      <c r="K43" s="10">
        <v>4</v>
      </c>
    </row>
    <row r="44" spans="1:11">
      <c r="A44" s="135" t="s">
        <v>2009</v>
      </c>
      <c r="B44" s="10" t="s">
        <v>1973</v>
      </c>
      <c r="C44" s="289" t="s">
        <v>2010</v>
      </c>
      <c r="D44" s="54"/>
      <c r="E44" s="9"/>
      <c r="F44" s="9"/>
      <c r="G44" s="9"/>
      <c r="H44" s="9"/>
      <c r="I44" s="9"/>
      <c r="J44" s="10"/>
      <c r="K44" s="10">
        <v>4</v>
      </c>
    </row>
    <row r="45" spans="1:11">
      <c r="A45" s="135" t="s">
        <v>2011</v>
      </c>
      <c r="B45" s="10" t="s">
        <v>1973</v>
      </c>
      <c r="C45" s="289" t="s">
        <v>2012</v>
      </c>
      <c r="D45" s="54"/>
      <c r="E45" s="9"/>
      <c r="F45" s="9"/>
      <c r="G45" s="9"/>
      <c r="H45" s="9"/>
      <c r="I45" s="9"/>
      <c r="J45" s="10"/>
      <c r="K45" s="10">
        <v>4</v>
      </c>
    </row>
    <row r="46" spans="1:11">
      <c r="A46" s="135" t="s">
        <v>2013</v>
      </c>
      <c r="B46" s="10" t="s">
        <v>1973</v>
      </c>
      <c r="C46" s="289" t="s">
        <v>2014</v>
      </c>
      <c r="D46" s="54"/>
      <c r="E46" s="9"/>
      <c r="F46" s="9"/>
      <c r="G46" s="9"/>
      <c r="H46" s="9"/>
      <c r="I46" s="9"/>
      <c r="J46" s="10"/>
      <c r="K46" s="10">
        <v>4</v>
      </c>
    </row>
    <row r="47" spans="1:11">
      <c r="A47" s="135" t="s">
        <v>2015</v>
      </c>
      <c r="B47" s="10" t="s">
        <v>1973</v>
      </c>
      <c r="C47" s="289" t="s">
        <v>2016</v>
      </c>
      <c r="D47" s="54"/>
      <c r="E47" s="9"/>
      <c r="F47" s="9"/>
      <c r="G47" s="9"/>
      <c r="H47" s="9"/>
      <c r="I47" s="9"/>
      <c r="J47" s="10"/>
      <c r="K47" s="10">
        <v>4</v>
      </c>
    </row>
    <row r="48" spans="1:11">
      <c r="A48" s="135" t="s">
        <v>2017</v>
      </c>
      <c r="B48" s="10" t="s">
        <v>1973</v>
      </c>
      <c r="C48" s="289" t="s">
        <v>2018</v>
      </c>
      <c r="D48" s="54"/>
      <c r="E48" s="9"/>
      <c r="F48" s="9"/>
      <c r="G48" s="9"/>
      <c r="H48" s="9"/>
      <c r="I48" s="9"/>
      <c r="J48" s="10"/>
      <c r="K48" s="10">
        <v>4</v>
      </c>
    </row>
    <row r="49" spans="1:11" ht="29.1">
      <c r="A49" s="135" t="s">
        <v>2019</v>
      </c>
      <c r="B49" s="10" t="s">
        <v>1973</v>
      </c>
      <c r="C49" s="289" t="s">
        <v>2020</v>
      </c>
      <c r="D49" s="54"/>
      <c r="E49" s="9"/>
      <c r="F49" s="9"/>
      <c r="G49" s="9"/>
      <c r="H49" s="9"/>
      <c r="I49" s="9"/>
      <c r="J49" s="10"/>
      <c r="K49" s="10">
        <v>4</v>
      </c>
    </row>
    <row r="50" spans="1:11" ht="29.1">
      <c r="A50" s="135" t="s">
        <v>2021</v>
      </c>
      <c r="B50" s="10" t="s">
        <v>1973</v>
      </c>
      <c r="C50" s="289" t="s">
        <v>2022</v>
      </c>
      <c r="D50" s="54"/>
      <c r="E50" s="9"/>
      <c r="F50" s="9"/>
      <c r="G50" s="9"/>
      <c r="H50" s="9"/>
      <c r="I50" s="9"/>
      <c r="J50" s="10"/>
      <c r="K50" s="10">
        <v>4</v>
      </c>
    </row>
    <row r="51" spans="1:11" s="40" customFormat="1">
      <c r="A51" s="135" t="s">
        <v>2023</v>
      </c>
      <c r="B51" s="10" t="s">
        <v>2024</v>
      </c>
      <c r="C51" s="289" t="s">
        <v>2025</v>
      </c>
      <c r="D51" s="8"/>
      <c r="E51" s="10"/>
      <c r="F51" s="10"/>
      <c r="G51" s="10"/>
      <c r="H51" s="3"/>
      <c r="I51" s="9"/>
      <c r="J51" s="10"/>
      <c r="K51" s="10">
        <v>4</v>
      </c>
    </row>
    <row r="52" spans="1:11" s="40" customFormat="1" ht="29.1">
      <c r="A52" s="135" t="s">
        <v>2026</v>
      </c>
      <c r="B52" s="10" t="s">
        <v>2024</v>
      </c>
      <c r="C52" s="289" t="s">
        <v>2027</v>
      </c>
      <c r="D52" s="8"/>
      <c r="E52" s="10"/>
      <c r="F52" s="10"/>
      <c r="G52" s="10"/>
      <c r="H52" s="9"/>
      <c r="I52" s="9"/>
      <c r="J52" s="10"/>
      <c r="K52" s="10">
        <v>4</v>
      </c>
    </row>
    <row r="53" spans="1:11" s="40" customFormat="1" ht="29.1">
      <c r="A53" s="135" t="s">
        <v>2028</v>
      </c>
      <c r="B53" s="10" t="s">
        <v>2024</v>
      </c>
      <c r="C53" s="289" t="s">
        <v>2029</v>
      </c>
      <c r="D53" s="8"/>
      <c r="E53" s="10"/>
      <c r="F53" s="10"/>
      <c r="G53" s="10"/>
      <c r="H53" s="9"/>
      <c r="I53" s="9"/>
      <c r="J53" s="10"/>
      <c r="K53" s="10">
        <v>4</v>
      </c>
    </row>
    <row r="54" spans="1:11" s="40" customFormat="1">
      <c r="A54" s="135" t="s">
        <v>2030</v>
      </c>
      <c r="B54" s="10" t="s">
        <v>2024</v>
      </c>
      <c r="C54" s="289" t="s">
        <v>2031</v>
      </c>
      <c r="D54" s="8"/>
      <c r="E54" s="10"/>
      <c r="F54" s="10"/>
      <c r="G54" s="10"/>
      <c r="H54" s="3"/>
      <c r="I54" s="3"/>
      <c r="J54" s="10"/>
      <c r="K54" s="10">
        <v>4</v>
      </c>
    </row>
    <row r="55" spans="1:11" s="40" customFormat="1" ht="29.1">
      <c r="A55" s="135" t="s">
        <v>2032</v>
      </c>
      <c r="B55" s="10" t="s">
        <v>2024</v>
      </c>
      <c r="C55" s="289" t="s">
        <v>2033</v>
      </c>
      <c r="D55" s="8"/>
      <c r="E55" s="10"/>
      <c r="F55" s="10"/>
      <c r="G55" s="10"/>
      <c r="H55" s="3"/>
      <c r="I55" s="3"/>
      <c r="J55" s="10"/>
      <c r="K55" s="10">
        <v>4</v>
      </c>
    </row>
    <row r="56" spans="1:11" s="40" customFormat="1" ht="29.1">
      <c r="A56" s="135" t="s">
        <v>2034</v>
      </c>
      <c r="B56" s="10" t="s">
        <v>2024</v>
      </c>
      <c r="C56" s="289" t="s">
        <v>2035</v>
      </c>
      <c r="D56" s="8"/>
      <c r="E56" s="10"/>
      <c r="F56" s="10"/>
      <c r="G56" s="10"/>
      <c r="H56" s="3"/>
      <c r="I56" s="3"/>
      <c r="J56" s="10"/>
      <c r="K56" s="10">
        <v>4</v>
      </c>
    </row>
    <row r="57" spans="1:11" s="40" customFormat="1">
      <c r="A57" s="135" t="s">
        <v>2036</v>
      </c>
      <c r="B57" s="10" t="s">
        <v>2024</v>
      </c>
      <c r="C57" s="289" t="s">
        <v>2037</v>
      </c>
      <c r="D57" s="8"/>
      <c r="E57" s="10"/>
      <c r="F57" s="10"/>
      <c r="G57" s="10"/>
      <c r="H57" s="3"/>
      <c r="I57" s="3"/>
      <c r="J57" s="10"/>
      <c r="K57" s="10">
        <v>4</v>
      </c>
    </row>
    <row r="58" spans="1:11">
      <c r="A58" s="135" t="s">
        <v>2038</v>
      </c>
      <c r="B58" s="10" t="s">
        <v>2024</v>
      </c>
      <c r="C58" s="289" t="s">
        <v>2039</v>
      </c>
      <c r="D58" s="8"/>
      <c r="E58" s="145"/>
      <c r="F58" s="145"/>
      <c r="G58" s="145"/>
      <c r="H58" s="94"/>
      <c r="I58" s="94"/>
      <c r="J58" s="10"/>
      <c r="K58" s="10">
        <v>4</v>
      </c>
    </row>
    <row r="59" spans="1:11" s="40" customFormat="1">
      <c r="A59" s="135" t="s">
        <v>2040</v>
      </c>
      <c r="B59" s="10" t="s">
        <v>2024</v>
      </c>
      <c r="C59" s="289" t="s">
        <v>2041</v>
      </c>
      <c r="D59" s="8"/>
      <c r="E59" s="10"/>
      <c r="F59" s="10"/>
      <c r="G59" s="10"/>
      <c r="H59" s="3"/>
      <c r="I59" s="3"/>
      <c r="J59" s="10"/>
      <c r="K59" s="10">
        <v>4</v>
      </c>
    </row>
    <row r="60" spans="1:11" ht="29.1">
      <c r="A60" s="135" t="s">
        <v>2042</v>
      </c>
      <c r="B60" s="10" t="s">
        <v>171</v>
      </c>
      <c r="C60" s="289" t="s">
        <v>2043</v>
      </c>
      <c r="D60" s="8"/>
      <c r="E60" s="10"/>
      <c r="F60" s="10"/>
      <c r="G60" s="10"/>
      <c r="H60" s="3"/>
      <c r="I60" s="3"/>
      <c r="J60" s="10"/>
      <c r="K60" s="10">
        <v>4</v>
      </c>
    </row>
    <row r="61" spans="1:11" ht="29.1">
      <c r="A61" s="135" t="s">
        <v>2044</v>
      </c>
      <c r="B61" s="10" t="s">
        <v>2045</v>
      </c>
      <c r="C61" s="289" t="s">
        <v>2046</v>
      </c>
      <c r="D61" s="3"/>
      <c r="E61" s="145"/>
      <c r="F61" s="145"/>
      <c r="G61" s="145"/>
      <c r="H61" s="94"/>
      <c r="I61" s="3"/>
      <c r="J61" s="10"/>
      <c r="K61" s="10">
        <v>4</v>
      </c>
    </row>
    <row r="62" spans="1:11" ht="29.1">
      <c r="A62" s="135" t="s">
        <v>2047</v>
      </c>
      <c r="B62" s="10" t="s">
        <v>2045</v>
      </c>
      <c r="C62" s="289" t="s">
        <v>2048</v>
      </c>
      <c r="D62" s="3"/>
      <c r="E62" s="145"/>
      <c r="F62" s="145"/>
      <c r="G62" s="145"/>
      <c r="H62" s="94"/>
      <c r="I62" s="3"/>
      <c r="J62" s="10"/>
      <c r="K62" s="10">
        <v>4</v>
      </c>
    </row>
    <row r="63" spans="1:11">
      <c r="A63" s="135" t="s">
        <v>2049</v>
      </c>
      <c r="B63" s="10" t="s">
        <v>2045</v>
      </c>
      <c r="C63" s="289" t="s">
        <v>2050</v>
      </c>
      <c r="D63" s="3"/>
      <c r="E63" s="145"/>
      <c r="F63" s="145"/>
      <c r="G63" s="145"/>
      <c r="H63" s="94"/>
      <c r="I63" s="3"/>
      <c r="J63" s="10"/>
      <c r="K63" s="10">
        <v>4</v>
      </c>
    </row>
    <row r="64" spans="1:11" ht="29.1">
      <c r="A64" s="135" t="s">
        <v>2051</v>
      </c>
      <c r="B64" s="10" t="s">
        <v>2045</v>
      </c>
      <c r="C64" s="289" t="s">
        <v>2052</v>
      </c>
      <c r="D64" s="106"/>
      <c r="E64" s="145"/>
      <c r="F64" s="145"/>
      <c r="G64" s="145"/>
      <c r="H64" s="94"/>
      <c r="I64" s="3"/>
      <c r="J64" s="10"/>
      <c r="K64" s="10">
        <v>4</v>
      </c>
    </row>
    <row r="65" spans="1:11" ht="42.6" customHeight="1">
      <c r="A65" s="135" t="s">
        <v>2053</v>
      </c>
      <c r="B65" s="10" t="s">
        <v>2045</v>
      </c>
      <c r="C65" s="289" t="s">
        <v>2054</v>
      </c>
      <c r="D65" s="106"/>
      <c r="E65" s="145"/>
      <c r="F65" s="145"/>
      <c r="G65" s="145"/>
      <c r="H65" s="94"/>
      <c r="I65" s="3"/>
      <c r="J65" s="10"/>
      <c r="K65" s="10">
        <v>4</v>
      </c>
    </row>
    <row r="66" spans="1:11" ht="43.5">
      <c r="A66" s="135" t="s">
        <v>2055</v>
      </c>
      <c r="B66" s="10" t="s">
        <v>2045</v>
      </c>
      <c r="C66" s="289" t="s">
        <v>2056</v>
      </c>
      <c r="D66" s="106"/>
      <c r="E66" s="145"/>
      <c r="F66" s="145"/>
      <c r="G66" s="145"/>
      <c r="H66" s="94"/>
      <c r="I66" s="3"/>
      <c r="J66" s="10"/>
      <c r="K66" s="10">
        <v>4</v>
      </c>
    </row>
    <row r="67" spans="1:11">
      <c r="A67" s="135" t="s">
        <v>2057</v>
      </c>
      <c r="B67" s="10" t="s">
        <v>2045</v>
      </c>
      <c r="C67" s="289" t="s">
        <v>2058</v>
      </c>
      <c r="D67" s="3"/>
      <c r="E67" s="145"/>
      <c r="F67" s="145"/>
      <c r="G67" s="145"/>
      <c r="H67" s="94"/>
      <c r="I67" s="3"/>
      <c r="J67" s="10"/>
      <c r="K67" s="10">
        <v>4</v>
      </c>
    </row>
    <row r="68" spans="1:11">
      <c r="A68" s="135" t="s">
        <v>2059</v>
      </c>
      <c r="B68" s="10" t="s">
        <v>171</v>
      </c>
      <c r="C68" s="289" t="s">
        <v>2060</v>
      </c>
      <c r="D68" s="13"/>
      <c r="E68" s="13"/>
      <c r="F68" s="13"/>
      <c r="G68" s="13"/>
      <c r="H68" s="13"/>
      <c r="I68" s="13"/>
      <c r="J68" s="10"/>
      <c r="K68" s="10">
        <v>4</v>
      </c>
    </row>
    <row r="69" spans="1:11" ht="29.1">
      <c r="A69" s="135" t="s">
        <v>2061</v>
      </c>
      <c r="B69" s="10" t="s">
        <v>171</v>
      </c>
      <c r="C69" s="289" t="s">
        <v>2062</v>
      </c>
      <c r="D69" s="3"/>
      <c r="E69" s="13"/>
      <c r="F69" s="13"/>
      <c r="G69" s="13"/>
      <c r="H69" s="13"/>
      <c r="I69" s="13"/>
      <c r="J69" s="10"/>
      <c r="K69" s="10">
        <v>4</v>
      </c>
    </row>
    <row r="70" spans="1:11" ht="27.6" customHeight="1">
      <c r="A70" s="135" t="s">
        <v>2063</v>
      </c>
      <c r="B70" s="10" t="s">
        <v>171</v>
      </c>
      <c r="C70" s="289" t="s">
        <v>2064</v>
      </c>
      <c r="D70" s="3"/>
      <c r="E70" s="13"/>
      <c r="F70" s="13"/>
      <c r="G70" s="13"/>
      <c r="H70" s="13"/>
      <c r="I70" s="13"/>
      <c r="J70" s="10"/>
      <c r="K70" s="10">
        <v>4</v>
      </c>
    </row>
    <row r="72" spans="1:11">
      <c r="A72" s="57"/>
      <c r="B72" s="57"/>
      <c r="C72" s="57"/>
      <c r="E72" s="40"/>
      <c r="F72" s="40"/>
      <c r="G72" s="40"/>
      <c r="H72" s="40"/>
      <c r="I72" s="5"/>
      <c r="J72" s="40"/>
      <c r="K72" s="40"/>
    </row>
    <row r="73" spans="1:11">
      <c r="A73" s="57"/>
      <c r="B73" s="57"/>
      <c r="C73" s="57"/>
      <c r="E73" s="40"/>
      <c r="F73" s="40"/>
      <c r="G73" s="40"/>
      <c r="H73" s="40"/>
      <c r="I73" s="5"/>
      <c r="J73" s="40"/>
      <c r="K73" s="40"/>
    </row>
    <row r="74" spans="1:11" hidden="1">
      <c r="A74" s="57"/>
      <c r="B74" s="57"/>
      <c r="C74" s="57"/>
      <c r="E74" s="40"/>
      <c r="F74" s="40"/>
      <c r="G74" s="40"/>
      <c r="H74" s="40"/>
      <c r="I74" s="5"/>
      <c r="J74" s="40"/>
      <c r="K74" s="40"/>
    </row>
    <row r="75" spans="1:11">
      <c r="A75" s="57"/>
      <c r="B75" s="57"/>
      <c r="C75" s="57"/>
      <c r="E75" s="40"/>
      <c r="F75" s="40"/>
      <c r="G75" s="40"/>
      <c r="H75" s="40"/>
      <c r="I75" s="5"/>
      <c r="J75" s="40"/>
      <c r="K75" s="40"/>
    </row>
    <row r="76" spans="1:11" hidden="1">
      <c r="A76" s="57"/>
      <c r="B76" s="57"/>
      <c r="C76" s="57"/>
      <c r="E76" s="40"/>
      <c r="F76" s="40"/>
      <c r="G76" s="40"/>
      <c r="H76" s="40"/>
      <c r="I76" s="5"/>
      <c r="J76" s="40"/>
      <c r="K76" s="40"/>
    </row>
    <row r="77" spans="1:11">
      <c r="A77" s="57"/>
      <c r="B77" s="57"/>
      <c r="C77" s="57"/>
      <c r="E77" s="40"/>
      <c r="F77" s="40"/>
      <c r="G77" s="40"/>
      <c r="H77" s="40"/>
      <c r="I77" s="5"/>
      <c r="J77" s="40"/>
      <c r="K77" s="40"/>
    </row>
    <row r="78" spans="1:11">
      <c r="A78" s="57"/>
      <c r="B78" s="57"/>
      <c r="C78" s="57"/>
      <c r="E78" s="40"/>
      <c r="F78" s="40"/>
      <c r="G78" s="40"/>
      <c r="H78" s="40"/>
      <c r="I78" s="5"/>
      <c r="J78" s="40"/>
      <c r="K78" s="40"/>
    </row>
    <row r="79" spans="1:11">
      <c r="A79" s="57"/>
      <c r="B79" s="57"/>
      <c r="C79" s="57"/>
      <c r="E79" s="40"/>
      <c r="F79" s="40"/>
      <c r="G79" s="40"/>
      <c r="H79" s="40"/>
      <c r="I79" s="5"/>
      <c r="J79" s="40"/>
      <c r="K79" s="40"/>
    </row>
  </sheetData>
  <autoFilter ref="A2:K70" xr:uid="{00000000-0001-0000-1500-000000000000}"/>
  <mergeCells count="1">
    <mergeCell ref="D1:H1"/>
  </mergeCells>
  <phoneticPr fontId="51" type="noConversion"/>
  <dataValidations count="1">
    <dataValidation type="list" allowBlank="1" showInputMessage="1" showErrorMessage="1" sqref="E10:G11 E13:G25 E51:G67" xr:uid="{00000000-0002-0000-1500-000002000000}">
      <formula1>"X,N/A"</formula1>
    </dataValidation>
  </dataValidations>
  <hyperlinks>
    <hyperlink ref="A1" location="'Table of Contents'!A1" display="Table of Contents" xr:uid="{00000000-0004-0000-1500-000000000000}"/>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K103"/>
  <sheetViews>
    <sheetView zoomScaleNormal="100" workbookViewId="0">
      <pane ySplit="2" topLeftCell="A75" activePane="bottomLeft" state="frozen"/>
      <selection pane="bottomLeft" activeCell="C89" sqref="C89"/>
      <selection activeCell="J33" sqref="J33:L42"/>
    </sheetView>
  </sheetViews>
  <sheetFormatPr defaultColWidth="8.5703125" defaultRowHeight="14.45"/>
  <cols>
    <col min="1" max="1" width="15.140625" style="57" bestFit="1" customWidth="1"/>
    <col min="2" max="2" width="17.140625" style="57" customWidth="1"/>
    <col min="3" max="3" width="55.140625" style="57" customWidth="1"/>
    <col min="4" max="4" width="3.5703125" style="5" customWidth="1"/>
    <col min="5" max="7" width="3.5703125" style="11" customWidth="1"/>
    <col min="8" max="8" width="8.42578125" style="11" customWidth="1"/>
    <col min="9" max="9" width="22.5703125" style="40" customWidth="1"/>
    <col min="10" max="11" width="3.5703125" style="11" customWidth="1"/>
    <col min="12" max="16384" width="8.5703125" style="40"/>
  </cols>
  <sheetData>
    <row r="1" spans="1:11" ht="15" customHeight="1">
      <c r="A1" s="76" t="s">
        <v>1</v>
      </c>
      <c r="B1" s="76"/>
      <c r="C1" s="76"/>
      <c r="D1" s="324" t="s">
        <v>408</v>
      </c>
      <c r="E1" s="325"/>
      <c r="F1" s="325"/>
      <c r="G1" s="325"/>
      <c r="H1" s="326"/>
      <c r="I1" s="4"/>
      <c r="J1" s="140"/>
      <c r="K1" s="140"/>
    </row>
    <row r="2" spans="1:11" ht="56.45">
      <c r="A2" s="61" t="e">
        <f ca="1">(MID(CELL("filename",A1),FIND("]",CELL("filename",A1))+1,256))&amp;CHAR(10)&amp;"Requirement ID"&amp;CHAR(10)&amp;"   [Total:  "&amp;COUNTA($K3:$K179)&amp;"]"</f>
        <v>#VALUE!</v>
      </c>
      <c r="B2" s="61" t="s">
        <v>180</v>
      </c>
      <c r="C2" s="61" t="s">
        <v>119</v>
      </c>
      <c r="D2" s="65" t="s">
        <v>409</v>
      </c>
      <c r="E2" s="63" t="s">
        <v>8</v>
      </c>
      <c r="F2" s="63" t="s">
        <v>9</v>
      </c>
      <c r="G2" s="63" t="s">
        <v>10</v>
      </c>
      <c r="H2" s="68" t="s">
        <v>410</v>
      </c>
      <c r="I2" s="62" t="s">
        <v>12</v>
      </c>
      <c r="J2" s="78" t="s">
        <v>13</v>
      </c>
      <c r="K2" s="78" t="s">
        <v>14</v>
      </c>
    </row>
    <row r="3" spans="1:11" ht="23.25" customHeight="1">
      <c r="A3" s="10" t="s">
        <v>2065</v>
      </c>
      <c r="B3" s="10" t="s">
        <v>2066</v>
      </c>
      <c r="C3" s="289" t="s">
        <v>2067</v>
      </c>
      <c r="D3" s="86"/>
      <c r="E3" s="10"/>
      <c r="F3" s="10"/>
      <c r="G3" s="120"/>
      <c r="H3" s="9"/>
      <c r="I3" s="3"/>
      <c r="J3" s="10" t="s">
        <v>36</v>
      </c>
      <c r="K3" s="135">
        <v>0</v>
      </c>
    </row>
    <row r="4" spans="1:11" ht="29.1">
      <c r="A4" s="10" t="s">
        <v>2068</v>
      </c>
      <c r="B4" s="10" t="s">
        <v>2066</v>
      </c>
      <c r="C4" s="289" t="s">
        <v>2069</v>
      </c>
      <c r="D4" s="106"/>
      <c r="E4" s="9"/>
      <c r="F4" s="9"/>
      <c r="G4" s="9"/>
      <c r="H4" s="9"/>
      <c r="I4" s="3"/>
      <c r="J4" s="10"/>
      <c r="K4" s="135">
        <v>0</v>
      </c>
    </row>
    <row r="5" spans="1:11" ht="29.1">
      <c r="A5" s="10" t="s">
        <v>2070</v>
      </c>
      <c r="B5" s="10" t="s">
        <v>2066</v>
      </c>
      <c r="C5" s="289" t="s">
        <v>2071</v>
      </c>
      <c r="D5" s="8"/>
      <c r="E5" s="10"/>
      <c r="F5" s="10"/>
      <c r="G5" s="10"/>
      <c r="H5" s="3"/>
      <c r="I5" s="3"/>
      <c r="J5" s="10"/>
      <c r="K5" s="135">
        <v>0</v>
      </c>
    </row>
    <row r="6" spans="1:11" ht="29.1">
      <c r="A6" s="10" t="s">
        <v>2072</v>
      </c>
      <c r="B6" s="10" t="s">
        <v>2066</v>
      </c>
      <c r="C6" s="289" t="s">
        <v>2073</v>
      </c>
      <c r="D6" s="106"/>
      <c r="E6" s="9"/>
      <c r="F6" s="9"/>
      <c r="G6" s="9"/>
      <c r="H6" s="9"/>
      <c r="I6" s="6"/>
      <c r="J6" s="10"/>
      <c r="K6" s="135">
        <v>0</v>
      </c>
    </row>
    <row r="7" spans="1:11" ht="29.1">
      <c r="A7" s="10" t="s">
        <v>2074</v>
      </c>
      <c r="B7" s="10" t="s">
        <v>2066</v>
      </c>
      <c r="C7" s="289" t="s">
        <v>2075</v>
      </c>
      <c r="D7" s="106"/>
      <c r="E7" s="10"/>
      <c r="F7" s="10"/>
      <c r="G7" s="10"/>
      <c r="H7" s="3"/>
      <c r="I7" s="3"/>
      <c r="J7" s="10"/>
      <c r="K7" s="135">
        <v>0</v>
      </c>
    </row>
    <row r="8" spans="1:11" ht="29.1">
      <c r="A8" s="10" t="s">
        <v>2076</v>
      </c>
      <c r="B8" s="10" t="s">
        <v>2066</v>
      </c>
      <c r="C8" s="289" t="s">
        <v>2077</v>
      </c>
      <c r="D8" s="106"/>
      <c r="E8" s="10"/>
      <c r="F8" s="10"/>
      <c r="G8" s="10"/>
      <c r="H8" s="3"/>
      <c r="I8" s="3"/>
      <c r="J8" s="10"/>
      <c r="K8" s="135">
        <v>2</v>
      </c>
    </row>
    <row r="9" spans="1:11" ht="29.1">
      <c r="A9" s="10" t="s">
        <v>2078</v>
      </c>
      <c r="B9" s="10" t="s">
        <v>2066</v>
      </c>
      <c r="C9" s="289" t="s">
        <v>2079</v>
      </c>
      <c r="D9" s="3"/>
      <c r="E9" s="3"/>
      <c r="F9" s="9"/>
      <c r="G9" s="9"/>
      <c r="H9" s="9"/>
      <c r="I9" s="3"/>
      <c r="J9" s="10"/>
      <c r="K9" s="135">
        <v>2</v>
      </c>
    </row>
    <row r="10" spans="1:11" ht="43.5">
      <c r="A10" s="10" t="s">
        <v>2080</v>
      </c>
      <c r="B10" s="10" t="s">
        <v>2066</v>
      </c>
      <c r="C10" s="289" t="s">
        <v>2081</v>
      </c>
      <c r="D10" s="106"/>
      <c r="E10" s="10"/>
      <c r="F10" s="10"/>
      <c r="G10" s="10"/>
      <c r="H10" s="3"/>
      <c r="I10" s="3"/>
      <c r="J10" s="10"/>
      <c r="K10" s="135">
        <v>2</v>
      </c>
    </row>
    <row r="11" spans="1:11" ht="29.1">
      <c r="A11" s="10" t="s">
        <v>2082</v>
      </c>
      <c r="B11" s="10" t="s">
        <v>2066</v>
      </c>
      <c r="C11" s="289" t="s">
        <v>2083</v>
      </c>
      <c r="D11" s="106"/>
      <c r="E11" s="10"/>
      <c r="F11" s="10"/>
      <c r="G11" s="10"/>
      <c r="H11" s="3"/>
      <c r="I11" s="3"/>
      <c r="J11" s="10"/>
      <c r="K11" s="135">
        <v>0</v>
      </c>
    </row>
    <row r="12" spans="1:11" ht="29.1">
      <c r="A12" s="10" t="s">
        <v>2084</v>
      </c>
      <c r="B12" s="10" t="s">
        <v>2066</v>
      </c>
      <c r="C12" s="289" t="s">
        <v>2085</v>
      </c>
      <c r="D12" s="106"/>
      <c r="E12" s="10"/>
      <c r="F12" s="10"/>
      <c r="G12" s="10"/>
      <c r="H12" s="3"/>
      <c r="I12" s="3"/>
      <c r="J12" s="10"/>
      <c r="K12" s="135">
        <v>3</v>
      </c>
    </row>
    <row r="13" spans="1:11" ht="29.1">
      <c r="A13" s="10" t="s">
        <v>2086</v>
      </c>
      <c r="B13" s="10" t="s">
        <v>2066</v>
      </c>
      <c r="C13" s="289" t="s">
        <v>2087</v>
      </c>
      <c r="D13" s="41"/>
      <c r="E13" s="10"/>
      <c r="F13" s="10"/>
      <c r="G13" s="10"/>
      <c r="H13" s="3"/>
      <c r="I13" s="3"/>
      <c r="J13" s="10"/>
      <c r="K13" s="135">
        <v>3</v>
      </c>
    </row>
    <row r="14" spans="1:11" ht="29.1">
      <c r="A14" s="10" t="s">
        <v>2088</v>
      </c>
      <c r="B14" s="10" t="s">
        <v>2066</v>
      </c>
      <c r="C14" s="289" t="s">
        <v>2089</v>
      </c>
      <c r="D14" s="3"/>
      <c r="E14" s="3"/>
      <c r="F14" s="9"/>
      <c r="G14" s="9"/>
      <c r="H14" s="9"/>
      <c r="I14" s="3"/>
      <c r="J14" s="10"/>
      <c r="K14" s="135">
        <v>3</v>
      </c>
    </row>
    <row r="15" spans="1:11" ht="29.1">
      <c r="A15" s="10" t="s">
        <v>2090</v>
      </c>
      <c r="B15" s="10" t="s">
        <v>2066</v>
      </c>
      <c r="C15" s="289" t="s">
        <v>2091</v>
      </c>
      <c r="D15" s="41"/>
      <c r="E15" s="3"/>
      <c r="F15" s="9"/>
      <c r="G15" s="9"/>
      <c r="H15" s="9"/>
      <c r="I15" s="3"/>
      <c r="J15" s="10"/>
      <c r="K15" s="135">
        <v>0</v>
      </c>
    </row>
    <row r="16" spans="1:11" ht="29.1">
      <c r="A16" s="10" t="s">
        <v>2092</v>
      </c>
      <c r="B16" s="10" t="s">
        <v>2066</v>
      </c>
      <c r="C16" s="289" t="s">
        <v>2093</v>
      </c>
      <c r="D16" s="41"/>
      <c r="E16" s="3"/>
      <c r="F16" s="9"/>
      <c r="G16" s="9"/>
      <c r="H16" s="9"/>
      <c r="I16" s="3"/>
      <c r="J16" s="10"/>
      <c r="K16" s="135">
        <v>4</v>
      </c>
    </row>
    <row r="17" spans="1:11" ht="29.1">
      <c r="A17" s="10" t="s">
        <v>2094</v>
      </c>
      <c r="B17" s="10" t="s">
        <v>2066</v>
      </c>
      <c r="C17" s="289" t="s">
        <v>2095</v>
      </c>
      <c r="D17" s="106"/>
      <c r="E17" s="3"/>
      <c r="F17" s="9"/>
      <c r="G17" s="9"/>
      <c r="H17" s="9"/>
      <c r="I17" s="6"/>
      <c r="J17" s="10"/>
      <c r="K17" s="135">
        <v>3</v>
      </c>
    </row>
    <row r="18" spans="1:11" ht="43.5">
      <c r="A18" s="10" t="s">
        <v>2096</v>
      </c>
      <c r="B18" s="10" t="s">
        <v>2066</v>
      </c>
      <c r="C18" s="289" t="s">
        <v>2097</v>
      </c>
      <c r="D18" s="106"/>
      <c r="E18" s="9"/>
      <c r="F18" s="9"/>
      <c r="G18" s="9"/>
      <c r="H18" s="9"/>
      <c r="I18" s="3"/>
      <c r="J18" s="10" t="s">
        <v>36</v>
      </c>
      <c r="K18" s="135">
        <v>0</v>
      </c>
    </row>
    <row r="19" spans="1:11" ht="29.1">
      <c r="A19" s="10" t="s">
        <v>2098</v>
      </c>
      <c r="B19" s="10" t="s">
        <v>2066</v>
      </c>
      <c r="C19" s="289" t="s">
        <v>2099</v>
      </c>
      <c r="D19" s="106"/>
      <c r="E19" s="3"/>
      <c r="F19" s="9"/>
      <c r="G19" s="9"/>
      <c r="H19" s="9"/>
      <c r="I19" s="3"/>
      <c r="J19" s="10"/>
      <c r="K19" s="135">
        <v>0</v>
      </c>
    </row>
    <row r="20" spans="1:11" ht="29.1">
      <c r="A20" s="10" t="s">
        <v>2100</v>
      </c>
      <c r="B20" s="10" t="s">
        <v>2066</v>
      </c>
      <c r="C20" s="289" t="s">
        <v>2101</v>
      </c>
      <c r="D20" s="41"/>
      <c r="E20" s="3"/>
      <c r="F20" s="9"/>
      <c r="G20" s="9"/>
      <c r="H20" s="9"/>
      <c r="I20" s="3"/>
      <c r="J20" s="10"/>
      <c r="K20" s="135">
        <v>0</v>
      </c>
    </row>
    <row r="21" spans="1:11" ht="29.1">
      <c r="A21" s="10" t="s">
        <v>2102</v>
      </c>
      <c r="B21" s="10" t="s">
        <v>2066</v>
      </c>
      <c r="C21" s="289" t="s">
        <v>2103</v>
      </c>
      <c r="D21" s="106"/>
      <c r="E21" s="9"/>
      <c r="F21" s="9"/>
      <c r="G21" s="9"/>
      <c r="H21" s="9"/>
      <c r="I21" s="3"/>
      <c r="J21" s="10"/>
      <c r="K21" s="135">
        <v>2</v>
      </c>
    </row>
    <row r="22" spans="1:11" ht="29.1">
      <c r="A22" s="10" t="s">
        <v>2104</v>
      </c>
      <c r="B22" s="10" t="s">
        <v>2066</v>
      </c>
      <c r="C22" s="289" t="s">
        <v>2105</v>
      </c>
      <c r="D22" s="106"/>
      <c r="E22" s="9"/>
      <c r="F22" s="9"/>
      <c r="G22" s="9"/>
      <c r="H22" s="9"/>
      <c r="I22" s="3"/>
      <c r="J22" s="10"/>
      <c r="K22" s="135">
        <v>0</v>
      </c>
    </row>
    <row r="23" spans="1:11" ht="29.1">
      <c r="A23" s="10" t="s">
        <v>2106</v>
      </c>
      <c r="B23" s="10" t="s">
        <v>2066</v>
      </c>
      <c r="C23" s="289" t="s">
        <v>2107</v>
      </c>
      <c r="D23" s="106"/>
      <c r="E23" s="9"/>
      <c r="F23" s="9"/>
      <c r="G23" s="9"/>
      <c r="H23" s="9"/>
      <c r="I23" s="3"/>
      <c r="J23" s="10"/>
      <c r="K23" s="135">
        <v>0</v>
      </c>
    </row>
    <row r="24" spans="1:11" ht="43.5">
      <c r="A24" s="10" t="s">
        <v>2108</v>
      </c>
      <c r="B24" s="10" t="s">
        <v>2066</v>
      </c>
      <c r="C24" s="289" t="s">
        <v>2109</v>
      </c>
      <c r="D24" s="106"/>
      <c r="E24" s="9"/>
      <c r="F24" s="9"/>
      <c r="G24" s="9"/>
      <c r="H24" s="9"/>
      <c r="I24" s="3"/>
      <c r="J24" s="10"/>
      <c r="K24" s="135">
        <v>2</v>
      </c>
    </row>
    <row r="25" spans="1:11" ht="43.5">
      <c r="A25" s="10" t="s">
        <v>2110</v>
      </c>
      <c r="B25" s="10" t="s">
        <v>2066</v>
      </c>
      <c r="C25" s="289" t="s">
        <v>2111</v>
      </c>
      <c r="D25" s="106"/>
      <c r="E25" s="9"/>
      <c r="F25" s="9"/>
      <c r="G25" s="9"/>
      <c r="H25" s="9"/>
      <c r="I25" s="3"/>
      <c r="J25" s="10"/>
      <c r="K25" s="135">
        <v>3</v>
      </c>
    </row>
    <row r="26" spans="1:11" ht="43.5">
      <c r="A26" s="10" t="s">
        <v>2112</v>
      </c>
      <c r="B26" s="10" t="s">
        <v>2066</v>
      </c>
      <c r="C26" s="289" t="s">
        <v>2113</v>
      </c>
      <c r="D26" s="106"/>
      <c r="E26" s="9"/>
      <c r="F26" s="9"/>
      <c r="G26" s="9"/>
      <c r="H26" s="9"/>
      <c r="I26" s="3"/>
      <c r="J26" s="10"/>
      <c r="K26" s="135">
        <v>3</v>
      </c>
    </row>
    <row r="27" spans="1:11" ht="43.5">
      <c r="A27" s="10" t="s">
        <v>2114</v>
      </c>
      <c r="B27" s="10" t="s">
        <v>2066</v>
      </c>
      <c r="C27" s="289" t="s">
        <v>2115</v>
      </c>
      <c r="D27" s="106"/>
      <c r="E27" s="9"/>
      <c r="F27" s="9"/>
      <c r="G27" s="9"/>
      <c r="H27" s="9"/>
      <c r="I27" s="3"/>
      <c r="J27" s="10"/>
      <c r="K27" s="135">
        <v>3</v>
      </c>
    </row>
    <row r="28" spans="1:11" ht="59.25" customHeight="1">
      <c r="A28" s="10" t="s">
        <v>2116</v>
      </c>
      <c r="B28" s="10" t="s">
        <v>2066</v>
      </c>
      <c r="C28" s="289" t="s">
        <v>2117</v>
      </c>
      <c r="D28" s="106"/>
      <c r="E28" s="9"/>
      <c r="F28" s="9"/>
      <c r="G28" s="9"/>
      <c r="H28" s="9"/>
      <c r="I28" s="3"/>
      <c r="J28" s="10"/>
      <c r="K28" s="135">
        <v>3</v>
      </c>
    </row>
    <row r="29" spans="1:11" ht="62.25" customHeight="1">
      <c r="A29" s="10" t="s">
        <v>2118</v>
      </c>
      <c r="B29" s="10" t="s">
        <v>2066</v>
      </c>
      <c r="C29" s="289" t="s">
        <v>2119</v>
      </c>
      <c r="D29" s="106"/>
      <c r="E29" s="9"/>
      <c r="F29" s="9"/>
      <c r="G29" s="9"/>
      <c r="H29" s="9"/>
      <c r="I29" s="3"/>
      <c r="J29" s="10"/>
      <c r="K29" s="135">
        <v>3</v>
      </c>
    </row>
    <row r="30" spans="1:11" ht="29.1">
      <c r="A30" s="10" t="s">
        <v>2120</v>
      </c>
      <c r="B30" s="10" t="s">
        <v>2066</v>
      </c>
      <c r="C30" s="289" t="s">
        <v>2121</v>
      </c>
      <c r="D30" s="3"/>
      <c r="E30" s="9"/>
      <c r="F30" s="9"/>
      <c r="G30" s="9"/>
      <c r="H30" s="9"/>
      <c r="I30" s="3"/>
      <c r="J30" s="10"/>
      <c r="K30" s="135">
        <v>2</v>
      </c>
    </row>
    <row r="31" spans="1:11" ht="57.95">
      <c r="A31" s="10" t="s">
        <v>2122</v>
      </c>
      <c r="B31" s="10" t="s">
        <v>2066</v>
      </c>
      <c r="C31" s="289" t="s">
        <v>2123</v>
      </c>
      <c r="D31" s="106"/>
      <c r="E31" s="9"/>
      <c r="F31" s="9"/>
      <c r="G31" s="9"/>
      <c r="H31" s="9"/>
      <c r="I31" s="3"/>
      <c r="J31" s="10"/>
      <c r="K31" s="135">
        <v>2</v>
      </c>
    </row>
    <row r="32" spans="1:11" ht="57.95">
      <c r="A32" s="10" t="s">
        <v>2124</v>
      </c>
      <c r="B32" s="10" t="s">
        <v>2066</v>
      </c>
      <c r="C32" s="289" t="s">
        <v>2125</v>
      </c>
      <c r="D32" s="106"/>
      <c r="E32" s="9"/>
      <c r="F32" s="9"/>
      <c r="G32" s="9"/>
      <c r="H32" s="9"/>
      <c r="I32" s="3"/>
      <c r="J32" s="10"/>
      <c r="K32" s="135">
        <v>2</v>
      </c>
    </row>
    <row r="33" spans="1:11" ht="57.95">
      <c r="A33" s="10" t="s">
        <v>2126</v>
      </c>
      <c r="B33" s="10" t="s">
        <v>2066</v>
      </c>
      <c r="C33" s="289" t="s">
        <v>2127</v>
      </c>
      <c r="D33" s="106"/>
      <c r="E33" s="88"/>
      <c r="F33" s="9"/>
      <c r="G33" s="9"/>
      <c r="H33" s="9"/>
      <c r="I33" s="3"/>
      <c r="J33" s="10"/>
      <c r="K33" s="135">
        <v>3</v>
      </c>
    </row>
    <row r="34" spans="1:11" ht="57.95">
      <c r="A34" s="10" t="s">
        <v>2128</v>
      </c>
      <c r="B34" s="10" t="s">
        <v>2066</v>
      </c>
      <c r="C34" s="289" t="s">
        <v>2129</v>
      </c>
      <c r="D34" s="106"/>
      <c r="E34" s="9"/>
      <c r="F34" s="9"/>
      <c r="G34" s="9"/>
      <c r="H34" s="9"/>
      <c r="I34" s="3"/>
      <c r="J34" s="10"/>
      <c r="K34" s="135">
        <v>3</v>
      </c>
    </row>
    <row r="35" spans="1:11" ht="29.1">
      <c r="A35" s="10" t="s">
        <v>2130</v>
      </c>
      <c r="B35" s="10" t="s">
        <v>2066</v>
      </c>
      <c r="C35" s="289" t="s">
        <v>2131</v>
      </c>
      <c r="D35" s="106"/>
      <c r="E35" s="9"/>
      <c r="F35" s="9"/>
      <c r="G35" s="9"/>
      <c r="H35" s="9"/>
      <c r="I35" s="3"/>
      <c r="J35" s="10"/>
      <c r="K35" s="135">
        <v>2</v>
      </c>
    </row>
    <row r="36" spans="1:11" ht="29.1">
      <c r="A36" s="10" t="s">
        <v>2132</v>
      </c>
      <c r="B36" s="10" t="s">
        <v>2066</v>
      </c>
      <c r="C36" s="289" t="s">
        <v>2133</v>
      </c>
      <c r="D36" s="106"/>
      <c r="E36" s="9"/>
      <c r="F36" s="9"/>
      <c r="G36" s="9"/>
      <c r="H36" s="9"/>
      <c r="I36" s="3"/>
      <c r="J36" s="10"/>
      <c r="K36" s="135">
        <v>3</v>
      </c>
    </row>
    <row r="37" spans="1:11">
      <c r="A37" s="10" t="s">
        <v>2134</v>
      </c>
      <c r="B37" s="10" t="s">
        <v>2066</v>
      </c>
      <c r="C37" s="289" t="s">
        <v>2135</v>
      </c>
      <c r="D37" s="106"/>
      <c r="E37" s="9"/>
      <c r="F37" s="9"/>
      <c r="G37" s="9"/>
      <c r="H37" s="9"/>
      <c r="I37" s="3"/>
      <c r="J37" s="10"/>
      <c r="K37" s="135">
        <v>3</v>
      </c>
    </row>
    <row r="38" spans="1:11">
      <c r="A38" s="10" t="s">
        <v>2136</v>
      </c>
      <c r="B38" s="10" t="s">
        <v>2066</v>
      </c>
      <c r="C38" s="289" t="s">
        <v>2137</v>
      </c>
      <c r="D38" s="106"/>
      <c r="E38" s="9"/>
      <c r="F38" s="9"/>
      <c r="G38" s="9"/>
      <c r="H38" s="9"/>
      <c r="I38" s="3"/>
      <c r="J38" s="10"/>
      <c r="K38" s="135">
        <v>3</v>
      </c>
    </row>
    <row r="39" spans="1:11" ht="43.5" customHeight="1">
      <c r="A39" s="10" t="s">
        <v>2138</v>
      </c>
      <c r="B39" s="10" t="s">
        <v>2066</v>
      </c>
      <c r="C39" s="289" t="s">
        <v>2139</v>
      </c>
      <c r="D39" s="106"/>
      <c r="E39" s="9"/>
      <c r="F39" s="9"/>
      <c r="G39" s="9"/>
      <c r="H39" s="9"/>
      <c r="I39" s="3"/>
      <c r="J39" s="10"/>
      <c r="K39" s="135">
        <v>2</v>
      </c>
    </row>
    <row r="40" spans="1:11" ht="43.5">
      <c r="A40" s="10" t="s">
        <v>2140</v>
      </c>
      <c r="B40" s="10" t="s">
        <v>2066</v>
      </c>
      <c r="C40" s="289" t="s">
        <v>2141</v>
      </c>
      <c r="D40" s="106"/>
      <c r="E40" s="9"/>
      <c r="F40" s="9"/>
      <c r="G40" s="9"/>
      <c r="H40" s="9"/>
      <c r="I40" s="3"/>
      <c r="J40" s="10"/>
      <c r="K40" s="135">
        <v>3</v>
      </c>
    </row>
    <row r="41" spans="1:11" ht="43.5">
      <c r="A41" s="10" t="s">
        <v>2142</v>
      </c>
      <c r="B41" s="10" t="s">
        <v>2066</v>
      </c>
      <c r="C41" s="289" t="s">
        <v>2143</v>
      </c>
      <c r="D41" s="106"/>
      <c r="E41" s="9"/>
      <c r="F41" s="9"/>
      <c r="G41" s="9"/>
      <c r="H41" s="9"/>
      <c r="I41" s="3"/>
      <c r="J41" s="10"/>
      <c r="K41" s="135">
        <v>3</v>
      </c>
    </row>
    <row r="42" spans="1:11" ht="43.5">
      <c r="A42" s="10" t="s">
        <v>2144</v>
      </c>
      <c r="B42" s="10" t="s">
        <v>2066</v>
      </c>
      <c r="C42" s="289" t="s">
        <v>2145</v>
      </c>
      <c r="D42" s="106"/>
      <c r="E42" s="9"/>
      <c r="F42" s="9"/>
      <c r="G42" s="9"/>
      <c r="H42" s="9"/>
      <c r="I42" s="3"/>
      <c r="J42" s="10"/>
      <c r="K42" s="135">
        <v>3</v>
      </c>
    </row>
    <row r="43" spans="1:11" ht="43.5">
      <c r="A43" s="10" t="s">
        <v>2146</v>
      </c>
      <c r="B43" s="10" t="s">
        <v>2066</v>
      </c>
      <c r="C43" s="289" t="s">
        <v>2147</v>
      </c>
      <c r="D43" s="106"/>
      <c r="E43" s="9"/>
      <c r="F43" s="9"/>
      <c r="G43" s="9"/>
      <c r="H43" s="9"/>
      <c r="I43" s="3"/>
      <c r="J43" s="10"/>
      <c r="K43" s="135">
        <v>2</v>
      </c>
    </row>
    <row r="44" spans="1:11" ht="43.5">
      <c r="A44" s="10" t="s">
        <v>2148</v>
      </c>
      <c r="B44" s="10" t="s">
        <v>2066</v>
      </c>
      <c r="C44" s="289" t="s">
        <v>2149</v>
      </c>
      <c r="D44" s="106"/>
      <c r="E44" s="9"/>
      <c r="F44" s="9"/>
      <c r="G44" s="9"/>
      <c r="H44" s="9"/>
      <c r="I44" s="3"/>
      <c r="J44" s="10"/>
      <c r="K44" s="135">
        <v>0</v>
      </c>
    </row>
    <row r="45" spans="1:11" ht="29.1">
      <c r="A45" s="10" t="s">
        <v>2150</v>
      </c>
      <c r="B45" s="10" t="s">
        <v>2066</v>
      </c>
      <c r="C45" s="289" t="s">
        <v>2151</v>
      </c>
      <c r="D45" s="106"/>
      <c r="E45" s="9"/>
      <c r="F45" s="9"/>
      <c r="G45" s="9"/>
      <c r="H45" s="9"/>
      <c r="I45" s="3"/>
      <c r="J45" s="10"/>
      <c r="K45" s="135">
        <v>0</v>
      </c>
    </row>
    <row r="46" spans="1:11" ht="29.1">
      <c r="A46" s="10" t="s">
        <v>2152</v>
      </c>
      <c r="B46" s="10" t="s">
        <v>2066</v>
      </c>
      <c r="C46" s="289" t="s">
        <v>2153</v>
      </c>
      <c r="D46" s="106"/>
      <c r="E46" s="9"/>
      <c r="F46" s="9"/>
      <c r="G46" s="9"/>
      <c r="H46" s="9"/>
      <c r="I46" s="3"/>
      <c r="J46" s="10"/>
      <c r="K46" s="135">
        <v>0</v>
      </c>
    </row>
    <row r="47" spans="1:11" ht="29.1">
      <c r="A47" s="10" t="s">
        <v>2154</v>
      </c>
      <c r="B47" s="10" t="s">
        <v>2066</v>
      </c>
      <c r="C47" s="289" t="s">
        <v>2155</v>
      </c>
      <c r="D47" s="106"/>
      <c r="E47" s="9"/>
      <c r="F47" s="9"/>
      <c r="G47" s="9"/>
      <c r="H47" s="9"/>
      <c r="I47" s="3"/>
      <c r="J47" s="10"/>
      <c r="K47" s="135">
        <v>0</v>
      </c>
    </row>
    <row r="48" spans="1:11" ht="29.1">
      <c r="A48" s="10" t="s">
        <v>2156</v>
      </c>
      <c r="B48" s="10" t="s">
        <v>2066</v>
      </c>
      <c r="C48" s="289" t="s">
        <v>2157</v>
      </c>
      <c r="D48" s="106"/>
      <c r="E48" s="9"/>
      <c r="F48" s="9"/>
      <c r="G48" s="9"/>
      <c r="H48" s="9"/>
      <c r="I48" s="3"/>
      <c r="J48" s="10"/>
      <c r="K48" s="135">
        <v>0</v>
      </c>
    </row>
    <row r="49" spans="1:11" ht="29.1">
      <c r="A49" s="10" t="s">
        <v>2158</v>
      </c>
      <c r="B49" s="10" t="s">
        <v>2066</v>
      </c>
      <c r="C49" s="289" t="s">
        <v>2159</v>
      </c>
      <c r="D49" s="106"/>
      <c r="E49" s="9"/>
      <c r="F49" s="9"/>
      <c r="G49" s="9"/>
      <c r="H49" s="9"/>
      <c r="I49" s="3"/>
      <c r="J49" s="10"/>
      <c r="K49" s="135">
        <v>3</v>
      </c>
    </row>
    <row r="50" spans="1:11" ht="29.1">
      <c r="A50" s="10" t="s">
        <v>2160</v>
      </c>
      <c r="B50" s="10" t="s">
        <v>2066</v>
      </c>
      <c r="C50" s="289" t="s">
        <v>2161</v>
      </c>
      <c r="D50" s="106"/>
      <c r="E50" s="9"/>
      <c r="F50" s="9"/>
      <c r="G50" s="9"/>
      <c r="H50" s="9"/>
      <c r="I50" s="3"/>
      <c r="J50" s="10"/>
      <c r="K50" s="135">
        <v>3</v>
      </c>
    </row>
    <row r="51" spans="1:11" ht="29.1">
      <c r="A51" s="10" t="s">
        <v>2162</v>
      </c>
      <c r="B51" s="10" t="s">
        <v>2066</v>
      </c>
      <c r="C51" s="289" t="s">
        <v>2163</v>
      </c>
      <c r="D51" s="106"/>
      <c r="E51" s="9"/>
      <c r="F51" s="9"/>
      <c r="G51" s="9"/>
      <c r="H51" s="9"/>
      <c r="I51" s="3"/>
      <c r="J51" s="10"/>
      <c r="K51" s="135">
        <v>3</v>
      </c>
    </row>
    <row r="52" spans="1:11" ht="29.1">
      <c r="A52" s="10" t="s">
        <v>2164</v>
      </c>
      <c r="B52" s="10" t="s">
        <v>2066</v>
      </c>
      <c r="C52" s="289" t="s">
        <v>2165</v>
      </c>
      <c r="D52" s="106"/>
      <c r="E52" s="9"/>
      <c r="F52" s="9"/>
      <c r="G52" s="9"/>
      <c r="H52" s="9"/>
      <c r="I52" s="3"/>
      <c r="J52" s="10"/>
      <c r="K52" s="135">
        <v>3</v>
      </c>
    </row>
    <row r="53" spans="1:11" ht="29.1">
      <c r="A53" s="10" t="s">
        <v>2166</v>
      </c>
      <c r="B53" s="10" t="s">
        <v>2066</v>
      </c>
      <c r="C53" s="289" t="s">
        <v>2167</v>
      </c>
      <c r="D53" s="106"/>
      <c r="E53" s="9"/>
      <c r="F53" s="9"/>
      <c r="G53" s="9"/>
      <c r="H53" s="9"/>
      <c r="I53" s="3"/>
      <c r="J53" s="10"/>
      <c r="K53" s="135">
        <v>3</v>
      </c>
    </row>
    <row r="54" spans="1:11" ht="29.1">
      <c r="A54" s="10" t="s">
        <v>2168</v>
      </c>
      <c r="B54" s="10" t="s">
        <v>2066</v>
      </c>
      <c r="C54" s="289" t="s">
        <v>2169</v>
      </c>
      <c r="D54" s="106"/>
      <c r="E54" s="9"/>
      <c r="F54" s="9"/>
      <c r="G54" s="9"/>
      <c r="H54" s="9"/>
      <c r="I54" s="3"/>
      <c r="J54" s="10"/>
      <c r="K54" s="135">
        <v>3</v>
      </c>
    </row>
    <row r="55" spans="1:11" ht="29.1">
      <c r="A55" s="10" t="s">
        <v>2170</v>
      </c>
      <c r="B55" s="10" t="s">
        <v>2066</v>
      </c>
      <c r="C55" s="289" t="s">
        <v>2171</v>
      </c>
      <c r="D55" s="106"/>
      <c r="E55" s="9"/>
      <c r="F55" s="9"/>
      <c r="G55" s="9"/>
      <c r="H55" s="9"/>
      <c r="I55" s="3"/>
      <c r="J55" s="10"/>
      <c r="K55" s="135">
        <v>3</v>
      </c>
    </row>
    <row r="56" spans="1:11" ht="43.5">
      <c r="A56" s="10" t="s">
        <v>2172</v>
      </c>
      <c r="B56" s="10" t="s">
        <v>2066</v>
      </c>
      <c r="C56" s="289" t="s">
        <v>2173</v>
      </c>
      <c r="D56" s="106"/>
      <c r="E56" s="9"/>
      <c r="F56" s="9"/>
      <c r="G56" s="9"/>
      <c r="H56" s="9"/>
      <c r="I56" s="3"/>
      <c r="J56" s="10"/>
      <c r="K56" s="135">
        <v>3</v>
      </c>
    </row>
    <row r="57" spans="1:11" ht="43.5">
      <c r="A57" s="10" t="s">
        <v>2174</v>
      </c>
      <c r="B57" s="10" t="s">
        <v>2066</v>
      </c>
      <c r="C57" s="289" t="s">
        <v>2175</v>
      </c>
      <c r="D57" s="106"/>
      <c r="E57" s="9"/>
      <c r="F57" s="9"/>
      <c r="G57" s="9"/>
      <c r="H57" s="9"/>
      <c r="I57" s="3"/>
      <c r="J57" s="10"/>
      <c r="K57" s="135">
        <v>3</v>
      </c>
    </row>
    <row r="58" spans="1:11" ht="43.5">
      <c r="A58" s="10" t="s">
        <v>2176</v>
      </c>
      <c r="B58" s="10" t="s">
        <v>2066</v>
      </c>
      <c r="C58" s="289" t="s">
        <v>2177</v>
      </c>
      <c r="D58" s="106"/>
      <c r="E58" s="9"/>
      <c r="F58" s="9"/>
      <c r="G58" s="9"/>
      <c r="H58" s="9"/>
      <c r="I58" s="3"/>
      <c r="J58" s="10"/>
      <c r="K58" s="135">
        <v>3</v>
      </c>
    </row>
    <row r="59" spans="1:11" ht="43.5">
      <c r="A59" s="10" t="s">
        <v>2178</v>
      </c>
      <c r="B59" s="10" t="s">
        <v>2066</v>
      </c>
      <c r="C59" s="289" t="s">
        <v>2179</v>
      </c>
      <c r="D59" s="106"/>
      <c r="E59" s="9"/>
      <c r="F59" s="9"/>
      <c r="G59" s="9"/>
      <c r="H59" s="9"/>
      <c r="I59" s="3"/>
      <c r="J59" s="10"/>
      <c r="K59" s="135">
        <v>3</v>
      </c>
    </row>
    <row r="60" spans="1:11" ht="29.1">
      <c r="A60" s="10" t="s">
        <v>2180</v>
      </c>
      <c r="B60" s="10" t="s">
        <v>2066</v>
      </c>
      <c r="C60" s="289" t="s">
        <v>2181</v>
      </c>
      <c r="D60" s="106"/>
      <c r="E60" s="9"/>
      <c r="F60" s="9"/>
      <c r="G60" s="9"/>
      <c r="H60" s="9"/>
      <c r="I60" s="3"/>
      <c r="J60" s="10"/>
      <c r="K60" s="135">
        <v>4</v>
      </c>
    </row>
    <row r="61" spans="1:11" ht="29.1">
      <c r="A61" s="10" t="s">
        <v>2182</v>
      </c>
      <c r="B61" s="10" t="s">
        <v>2066</v>
      </c>
      <c r="C61" s="289" t="s">
        <v>2183</v>
      </c>
      <c r="D61" s="106"/>
      <c r="E61" s="9"/>
      <c r="F61" s="9"/>
      <c r="G61" s="9"/>
      <c r="H61" s="9"/>
      <c r="I61" s="3"/>
      <c r="J61" s="10"/>
      <c r="K61" s="135">
        <v>3</v>
      </c>
    </row>
    <row r="62" spans="1:11" ht="43.5">
      <c r="A62" s="10" t="s">
        <v>2184</v>
      </c>
      <c r="B62" s="10" t="s">
        <v>2066</v>
      </c>
      <c r="C62" s="289" t="s">
        <v>2185</v>
      </c>
      <c r="D62" s="8"/>
      <c r="E62" s="10"/>
      <c r="F62" s="10"/>
      <c r="G62" s="10"/>
      <c r="H62" s="3"/>
      <c r="I62" s="3"/>
      <c r="J62" s="10"/>
      <c r="K62" s="135">
        <v>0</v>
      </c>
    </row>
    <row r="63" spans="1:11" ht="43.5">
      <c r="A63" s="10" t="s">
        <v>2186</v>
      </c>
      <c r="B63" s="10" t="s">
        <v>2066</v>
      </c>
      <c r="C63" s="289" t="s">
        <v>2187</v>
      </c>
      <c r="D63" s="8"/>
      <c r="E63" s="10"/>
      <c r="F63" s="10"/>
      <c r="G63" s="10"/>
      <c r="H63" s="3"/>
      <c r="I63" s="3"/>
      <c r="J63" s="10"/>
      <c r="K63" s="135">
        <v>0</v>
      </c>
    </row>
    <row r="64" spans="1:11" ht="29.1">
      <c r="A64" s="10" t="s">
        <v>2188</v>
      </c>
      <c r="B64" s="10" t="s">
        <v>2066</v>
      </c>
      <c r="C64" s="289" t="s">
        <v>2189</v>
      </c>
      <c r="D64" s="3"/>
      <c r="E64" s="10"/>
      <c r="F64" s="10"/>
      <c r="G64" s="10"/>
      <c r="H64" s="3"/>
      <c r="I64" s="3"/>
      <c r="J64" s="10"/>
      <c r="K64" s="135">
        <v>0</v>
      </c>
    </row>
    <row r="65" spans="1:11" ht="29.1">
      <c r="A65" s="10" t="s">
        <v>2190</v>
      </c>
      <c r="B65" s="10" t="s">
        <v>2066</v>
      </c>
      <c r="C65" s="289" t="s">
        <v>2191</v>
      </c>
      <c r="D65" s="3"/>
      <c r="E65" s="10"/>
      <c r="F65" s="10"/>
      <c r="G65" s="10"/>
      <c r="H65" s="3"/>
      <c r="I65" s="3"/>
      <c r="J65" s="10"/>
      <c r="K65" s="135">
        <v>0</v>
      </c>
    </row>
    <row r="66" spans="1:11" ht="29.1">
      <c r="A66" s="10" t="s">
        <v>2192</v>
      </c>
      <c r="B66" s="10" t="s">
        <v>2066</v>
      </c>
      <c r="C66" s="289" t="s">
        <v>2193</v>
      </c>
      <c r="D66" s="3"/>
      <c r="E66" s="10"/>
      <c r="F66" s="10"/>
      <c r="G66" s="10"/>
      <c r="H66" s="3"/>
      <c r="I66" s="3"/>
      <c r="J66" s="10"/>
      <c r="K66" s="135">
        <v>0</v>
      </c>
    </row>
    <row r="67" spans="1:11" ht="43.5">
      <c r="A67" s="10" t="s">
        <v>2194</v>
      </c>
      <c r="B67" s="10" t="s">
        <v>2066</v>
      </c>
      <c r="C67" s="289" t="s">
        <v>2195</v>
      </c>
      <c r="D67" s="3"/>
      <c r="E67" s="9"/>
      <c r="F67" s="9"/>
      <c r="G67" s="9"/>
      <c r="H67" s="9"/>
      <c r="I67" s="3"/>
      <c r="J67" s="10"/>
      <c r="K67" s="135">
        <v>0</v>
      </c>
    </row>
    <row r="68" spans="1:11" ht="29.1">
      <c r="A68" s="10" t="s">
        <v>2196</v>
      </c>
      <c r="B68" s="10" t="s">
        <v>2066</v>
      </c>
      <c r="C68" s="289" t="s">
        <v>2197</v>
      </c>
      <c r="D68" s="3"/>
      <c r="E68" s="9"/>
      <c r="F68" s="9"/>
      <c r="G68" s="9"/>
      <c r="H68" s="9"/>
      <c r="I68" s="3"/>
      <c r="J68" s="10"/>
      <c r="K68" s="135">
        <v>0</v>
      </c>
    </row>
    <row r="69" spans="1:11" ht="29.1">
      <c r="A69" s="10" t="s">
        <v>2198</v>
      </c>
      <c r="B69" s="10" t="s">
        <v>2066</v>
      </c>
      <c r="C69" s="289" t="s">
        <v>2199</v>
      </c>
      <c r="D69" s="3"/>
      <c r="E69" s="9"/>
      <c r="F69" s="9"/>
      <c r="G69" s="9"/>
      <c r="H69" s="9"/>
      <c r="I69" s="3"/>
      <c r="J69" s="10"/>
      <c r="K69" s="135">
        <v>0</v>
      </c>
    </row>
    <row r="70" spans="1:11" ht="43.5">
      <c r="A70" s="10" t="s">
        <v>2200</v>
      </c>
      <c r="B70" s="10" t="s">
        <v>2066</v>
      </c>
      <c r="C70" s="289" t="s">
        <v>2201</v>
      </c>
      <c r="D70" s="3"/>
      <c r="E70" s="9"/>
      <c r="F70" s="9"/>
      <c r="G70" s="9"/>
      <c r="H70" s="9"/>
      <c r="I70" s="3"/>
      <c r="J70" s="10"/>
      <c r="K70" s="135">
        <v>0</v>
      </c>
    </row>
    <row r="71" spans="1:11" ht="29.1">
      <c r="A71" s="10" t="s">
        <v>2202</v>
      </c>
      <c r="B71" s="10" t="s">
        <v>2066</v>
      </c>
      <c r="C71" s="289" t="s">
        <v>2203</v>
      </c>
      <c r="D71" s="106"/>
      <c r="E71" s="9"/>
      <c r="F71" s="9"/>
      <c r="G71" s="9"/>
      <c r="H71" s="9"/>
      <c r="I71" s="3"/>
      <c r="J71" s="10"/>
      <c r="K71" s="135">
        <v>3</v>
      </c>
    </row>
    <row r="72" spans="1:11" ht="29.1">
      <c r="A72" s="10" t="s">
        <v>2204</v>
      </c>
      <c r="B72" s="10" t="s">
        <v>2066</v>
      </c>
      <c r="C72" s="289" t="s">
        <v>2205</v>
      </c>
      <c r="D72" s="106"/>
      <c r="E72" s="9"/>
      <c r="F72" s="9"/>
      <c r="G72" s="9"/>
      <c r="H72" s="9"/>
      <c r="I72" s="3"/>
      <c r="J72" s="10"/>
      <c r="K72" s="135">
        <v>3</v>
      </c>
    </row>
    <row r="73" spans="1:11" ht="29.1">
      <c r="A73" s="10" t="s">
        <v>2206</v>
      </c>
      <c r="B73" s="10" t="s">
        <v>2066</v>
      </c>
      <c r="C73" s="289" t="s">
        <v>2207</v>
      </c>
      <c r="D73" s="106"/>
      <c r="E73" s="9"/>
      <c r="F73" s="9"/>
      <c r="G73" s="9"/>
      <c r="H73" s="9"/>
      <c r="I73" s="3"/>
      <c r="J73" s="10"/>
      <c r="K73" s="135">
        <v>3</v>
      </c>
    </row>
    <row r="74" spans="1:11" ht="29.1">
      <c r="A74" s="10" t="s">
        <v>2208</v>
      </c>
      <c r="B74" s="10" t="s">
        <v>2066</v>
      </c>
      <c r="C74" s="289" t="s">
        <v>2209</v>
      </c>
      <c r="D74" s="106"/>
      <c r="E74" s="9"/>
      <c r="F74" s="9"/>
      <c r="G74" s="9"/>
      <c r="H74" s="9"/>
      <c r="I74" s="3"/>
      <c r="J74" s="10"/>
      <c r="K74" s="135">
        <v>3</v>
      </c>
    </row>
    <row r="75" spans="1:11" ht="29.1">
      <c r="A75" s="10" t="s">
        <v>2210</v>
      </c>
      <c r="B75" s="10" t="s">
        <v>2066</v>
      </c>
      <c r="C75" s="289" t="s">
        <v>2211</v>
      </c>
      <c r="D75" s="106"/>
      <c r="E75" s="9"/>
      <c r="F75" s="9"/>
      <c r="G75" s="9"/>
      <c r="H75" s="9"/>
      <c r="I75" s="3"/>
      <c r="J75" s="10"/>
      <c r="K75" s="135">
        <v>4</v>
      </c>
    </row>
    <row r="76" spans="1:11" ht="29.1">
      <c r="A76" s="10" t="s">
        <v>2212</v>
      </c>
      <c r="B76" s="10" t="s">
        <v>2066</v>
      </c>
      <c r="C76" s="289" t="s">
        <v>2213</v>
      </c>
      <c r="D76" s="106"/>
      <c r="E76" s="9"/>
      <c r="F76" s="9"/>
      <c r="G76" s="9"/>
      <c r="H76" s="9"/>
      <c r="I76" s="3"/>
      <c r="J76" s="10"/>
      <c r="K76" s="135">
        <v>3</v>
      </c>
    </row>
    <row r="77" spans="1:11">
      <c r="A77" s="10" t="s">
        <v>2214</v>
      </c>
      <c r="B77" s="10" t="s">
        <v>2215</v>
      </c>
      <c r="C77" s="289" t="s">
        <v>2216</v>
      </c>
      <c r="D77" s="106"/>
      <c r="E77" s="9"/>
      <c r="F77" s="9"/>
      <c r="G77" s="9"/>
      <c r="H77" s="9"/>
      <c r="I77" s="3"/>
      <c r="J77" s="10"/>
      <c r="K77" s="135">
        <v>0</v>
      </c>
    </row>
    <row r="78" spans="1:11">
      <c r="A78" s="10" t="s">
        <v>2217</v>
      </c>
      <c r="B78" s="10" t="s">
        <v>2215</v>
      </c>
      <c r="C78" s="289" t="s">
        <v>2218</v>
      </c>
      <c r="D78" s="106"/>
      <c r="E78" s="9"/>
      <c r="F78" s="9"/>
      <c r="G78" s="9"/>
      <c r="H78" s="9"/>
      <c r="I78" s="3"/>
      <c r="J78" s="10"/>
      <c r="K78" s="135">
        <v>0</v>
      </c>
    </row>
    <row r="79" spans="1:11">
      <c r="A79" s="10" t="s">
        <v>2219</v>
      </c>
      <c r="B79" s="10" t="s">
        <v>2215</v>
      </c>
      <c r="C79" s="289" t="s">
        <v>2220</v>
      </c>
      <c r="D79" s="106"/>
      <c r="E79" s="9"/>
      <c r="F79" s="9"/>
      <c r="G79" s="9"/>
      <c r="H79" s="9"/>
      <c r="I79" s="3"/>
      <c r="J79" s="10"/>
      <c r="K79" s="135">
        <v>0</v>
      </c>
    </row>
    <row r="80" spans="1:11">
      <c r="A80" s="10" t="s">
        <v>2221</v>
      </c>
      <c r="B80" s="10" t="s">
        <v>2215</v>
      </c>
      <c r="C80" s="289" t="s">
        <v>2222</v>
      </c>
      <c r="D80" s="106"/>
      <c r="E80" s="9"/>
      <c r="F80" s="9"/>
      <c r="G80" s="9"/>
      <c r="H80" s="9"/>
      <c r="I80" s="3"/>
      <c r="J80" s="10"/>
      <c r="K80" s="135">
        <v>0</v>
      </c>
    </row>
    <row r="81" spans="1:11" ht="29.1">
      <c r="A81" s="10" t="s">
        <v>2223</v>
      </c>
      <c r="B81" s="10" t="s">
        <v>2215</v>
      </c>
      <c r="C81" s="289" t="s">
        <v>2224</v>
      </c>
      <c r="D81" s="106"/>
      <c r="E81" s="9"/>
      <c r="F81" s="9"/>
      <c r="G81" s="9"/>
      <c r="H81" s="9"/>
      <c r="I81" s="3"/>
      <c r="J81" s="10"/>
      <c r="K81" s="135">
        <v>0</v>
      </c>
    </row>
    <row r="82" spans="1:11" ht="43.5">
      <c r="A82" s="10" t="s">
        <v>2225</v>
      </c>
      <c r="B82" s="10" t="s">
        <v>2226</v>
      </c>
      <c r="C82" s="289" t="s">
        <v>2227</v>
      </c>
      <c r="D82" s="106"/>
      <c r="E82" s="9"/>
      <c r="F82" s="9"/>
      <c r="G82" s="9"/>
      <c r="H82" s="9"/>
      <c r="I82" s="3"/>
      <c r="J82" s="10"/>
      <c r="K82" s="135">
        <v>0</v>
      </c>
    </row>
    <row r="83" spans="1:11" ht="57.95">
      <c r="A83" s="10" t="s">
        <v>2228</v>
      </c>
      <c r="B83" s="10" t="s">
        <v>2226</v>
      </c>
      <c r="C83" s="289" t="s">
        <v>2229</v>
      </c>
      <c r="D83" s="106"/>
      <c r="E83" s="9"/>
      <c r="F83" s="9"/>
      <c r="G83" s="9"/>
      <c r="H83" s="9"/>
      <c r="I83" s="3"/>
      <c r="J83" s="10"/>
      <c r="K83" s="135">
        <v>0</v>
      </c>
    </row>
    <row r="84" spans="1:11" ht="29.1">
      <c r="A84" s="10" t="s">
        <v>2230</v>
      </c>
      <c r="B84" s="10" t="s">
        <v>2226</v>
      </c>
      <c r="C84" s="289" t="s">
        <v>2231</v>
      </c>
      <c r="D84" s="106"/>
      <c r="E84" s="9"/>
      <c r="F84" s="9"/>
      <c r="G84" s="9"/>
      <c r="H84" s="9"/>
      <c r="I84" s="3"/>
      <c r="J84" s="10"/>
      <c r="K84" s="135">
        <v>0</v>
      </c>
    </row>
    <row r="85" spans="1:11" ht="29.1">
      <c r="A85" s="10" t="s">
        <v>2232</v>
      </c>
      <c r="B85" s="10" t="s">
        <v>2226</v>
      </c>
      <c r="C85" s="289" t="s">
        <v>2233</v>
      </c>
      <c r="D85" s="106"/>
      <c r="E85" s="9"/>
      <c r="F85" s="9"/>
      <c r="G85" s="9"/>
      <c r="H85" s="9"/>
      <c r="I85" s="3"/>
      <c r="J85" s="10"/>
      <c r="K85" s="135">
        <v>0</v>
      </c>
    </row>
    <row r="86" spans="1:11" ht="29.1">
      <c r="A86" s="10" t="s">
        <v>2234</v>
      </c>
      <c r="B86" s="10" t="s">
        <v>2226</v>
      </c>
      <c r="C86" s="289" t="s">
        <v>2235</v>
      </c>
      <c r="D86" s="106"/>
      <c r="E86" s="9"/>
      <c r="F86" s="9"/>
      <c r="G86" s="9"/>
      <c r="H86" s="9"/>
      <c r="I86" s="3"/>
      <c r="J86" s="10"/>
      <c r="K86" s="135">
        <v>0</v>
      </c>
    </row>
    <row r="87" spans="1:11" ht="43.5">
      <c r="A87" s="10" t="s">
        <v>2236</v>
      </c>
      <c r="B87" s="10" t="s">
        <v>2226</v>
      </c>
      <c r="C87" s="289" t="s">
        <v>2237</v>
      </c>
      <c r="D87" s="106"/>
      <c r="E87" s="9"/>
      <c r="F87" s="9"/>
      <c r="G87" s="9"/>
      <c r="H87" s="9"/>
      <c r="I87" s="3"/>
      <c r="J87" s="10"/>
      <c r="K87" s="135">
        <v>0</v>
      </c>
    </row>
    <row r="88" spans="1:11" ht="29.1">
      <c r="A88" s="10" t="s">
        <v>2238</v>
      </c>
      <c r="B88" s="10" t="s">
        <v>2226</v>
      </c>
      <c r="C88" s="289" t="s">
        <v>2239</v>
      </c>
      <c r="D88" s="106"/>
      <c r="E88" s="9"/>
      <c r="F88" s="9"/>
      <c r="G88" s="9"/>
      <c r="H88" s="9"/>
      <c r="I88" s="3"/>
      <c r="J88" s="10"/>
      <c r="K88" s="135">
        <v>0</v>
      </c>
    </row>
    <row r="89" spans="1:11" ht="29.1">
      <c r="A89" s="10" t="s">
        <v>2240</v>
      </c>
      <c r="B89" s="10" t="s">
        <v>2226</v>
      </c>
      <c r="C89" s="289" t="s">
        <v>2241</v>
      </c>
      <c r="D89" s="106"/>
      <c r="E89" s="9"/>
      <c r="F89" s="9"/>
      <c r="G89" s="9"/>
      <c r="H89" s="9"/>
      <c r="I89" s="3"/>
      <c r="J89" s="10"/>
      <c r="K89" s="135">
        <v>0</v>
      </c>
    </row>
    <row r="90" spans="1:11" ht="29.1">
      <c r="A90" s="10" t="s">
        <v>2242</v>
      </c>
      <c r="B90" s="10" t="s">
        <v>2226</v>
      </c>
      <c r="C90" s="289" t="s">
        <v>2243</v>
      </c>
      <c r="D90" s="106"/>
      <c r="E90" s="9"/>
      <c r="F90" s="9"/>
      <c r="G90" s="9"/>
      <c r="H90" s="9"/>
      <c r="I90" s="3"/>
      <c r="J90" s="10"/>
      <c r="K90" s="135">
        <v>0</v>
      </c>
    </row>
    <row r="91" spans="1:11" ht="29.1">
      <c r="A91" s="10" t="s">
        <v>2244</v>
      </c>
      <c r="B91" s="10" t="s">
        <v>2226</v>
      </c>
      <c r="C91" s="289" t="s">
        <v>2245</v>
      </c>
      <c r="D91" s="106"/>
      <c r="E91" s="9"/>
      <c r="F91" s="9"/>
      <c r="G91" s="9"/>
      <c r="H91" s="9"/>
      <c r="I91" s="3"/>
      <c r="J91" s="10"/>
      <c r="K91" s="135">
        <v>0</v>
      </c>
    </row>
    <row r="92" spans="1:11" ht="57.95">
      <c r="A92" s="10" t="s">
        <v>2246</v>
      </c>
      <c r="B92" s="10" t="s">
        <v>2226</v>
      </c>
      <c r="C92" s="110" t="s">
        <v>2247</v>
      </c>
      <c r="D92" s="106"/>
      <c r="E92" s="9"/>
      <c r="F92" s="9"/>
      <c r="G92" s="9"/>
      <c r="H92" s="9"/>
      <c r="I92" s="3"/>
      <c r="J92" s="10"/>
      <c r="K92" s="135">
        <v>0</v>
      </c>
    </row>
    <row r="93" spans="1:11" ht="29.1">
      <c r="A93" s="10" t="s">
        <v>2248</v>
      </c>
      <c r="B93" s="10" t="s">
        <v>2249</v>
      </c>
      <c r="C93" s="289" t="s">
        <v>2250</v>
      </c>
      <c r="D93" s="106"/>
      <c r="E93" s="9"/>
      <c r="F93" s="9"/>
      <c r="G93" s="9"/>
      <c r="H93" s="9"/>
      <c r="I93" s="3"/>
      <c r="J93" s="10"/>
      <c r="K93" s="135">
        <v>0</v>
      </c>
    </row>
    <row r="94" spans="1:11" ht="29.1">
      <c r="A94" s="10" t="s">
        <v>2251</v>
      </c>
      <c r="B94" s="10" t="s">
        <v>2249</v>
      </c>
      <c r="C94" s="289" t="s">
        <v>2252</v>
      </c>
      <c r="D94" s="3"/>
      <c r="E94" s="13"/>
      <c r="F94" s="13"/>
      <c r="G94" s="13"/>
      <c r="H94" s="13"/>
      <c r="I94" s="9"/>
      <c r="J94" s="13"/>
      <c r="K94" s="135">
        <v>0</v>
      </c>
    </row>
    <row r="96" spans="1:11">
      <c r="E96" s="40"/>
      <c r="F96" s="40"/>
      <c r="G96" s="40"/>
      <c r="H96" s="40"/>
      <c r="I96" s="5"/>
      <c r="J96" s="40"/>
      <c r="K96" s="40"/>
    </row>
    <row r="97" spans="5:11">
      <c r="E97" s="40"/>
      <c r="F97" s="40"/>
      <c r="G97" s="40"/>
      <c r="H97" s="40"/>
      <c r="I97" s="5"/>
      <c r="J97" s="40"/>
      <c r="K97" s="40"/>
    </row>
    <row r="98" spans="5:11" hidden="1">
      <c r="E98" s="40"/>
      <c r="F98" s="40"/>
      <c r="G98" s="40"/>
      <c r="H98" s="40"/>
      <c r="I98" s="5"/>
      <c r="J98" s="40"/>
      <c r="K98" s="40"/>
    </row>
    <row r="99" spans="5:11">
      <c r="E99" s="40"/>
      <c r="F99" s="40"/>
      <c r="G99" s="40"/>
      <c r="H99" s="40"/>
      <c r="I99" s="5"/>
      <c r="J99" s="40"/>
      <c r="K99" s="40"/>
    </row>
    <row r="100" spans="5:11" hidden="1">
      <c r="E100" s="40"/>
      <c r="F100" s="40"/>
      <c r="G100" s="40"/>
      <c r="H100" s="40"/>
      <c r="I100" s="5"/>
      <c r="J100" s="40"/>
      <c r="K100" s="40"/>
    </row>
    <row r="101" spans="5:11">
      <c r="E101" s="40"/>
      <c r="F101" s="40"/>
      <c r="G101" s="40"/>
      <c r="H101" s="40"/>
      <c r="I101" s="5"/>
      <c r="J101" s="40"/>
      <c r="K101" s="40"/>
    </row>
    <row r="102" spans="5:11">
      <c r="E102" s="40"/>
      <c r="F102" s="40"/>
      <c r="G102" s="40"/>
      <c r="H102" s="40"/>
      <c r="I102" s="5"/>
      <c r="J102" s="40"/>
      <c r="K102" s="40"/>
    </row>
    <row r="103" spans="5:11">
      <c r="E103" s="40"/>
      <c r="F103" s="40"/>
      <c r="G103" s="40"/>
      <c r="H103" s="40"/>
      <c r="I103" s="5"/>
      <c r="J103" s="40"/>
      <c r="K103" s="40"/>
    </row>
  </sheetData>
  <autoFilter ref="A2:K94" xr:uid="{00000000-0001-0000-0800-000000000000}"/>
  <mergeCells count="1">
    <mergeCell ref="D1:H1"/>
  </mergeCells>
  <phoneticPr fontId="51" type="noConversion"/>
  <conditionalFormatting sqref="E33">
    <cfRule type="cellIs" dxfId="53" priority="6" operator="equal">
      <formula>"tbd"</formula>
    </cfRule>
    <cfRule type="cellIs" dxfId="52" priority="7" operator="equal">
      <formula>"Informational"</formula>
    </cfRule>
    <cfRule type="cellIs" dxfId="51" priority="8" operator="equal">
      <formula>"Low"</formula>
    </cfRule>
    <cfRule type="cellIs" dxfId="50" priority="9" operator="equal">
      <formula>"Medium"</formula>
    </cfRule>
    <cfRule type="cellIs" dxfId="49" priority="10" operator="equal">
      <formula>"High"</formula>
    </cfRule>
  </conditionalFormatting>
  <conditionalFormatting sqref="J3:J93">
    <cfRule type="containsBlanks" dxfId="48" priority="66">
      <formula>LEN(TRIM(J3))=0</formula>
    </cfRule>
    <cfRule type="cellIs" dxfId="47" priority="67" operator="equal">
      <formula>0</formula>
    </cfRule>
    <cfRule type="cellIs" dxfId="46" priority="68" operator="equal">
      <formula>1</formula>
    </cfRule>
    <cfRule type="cellIs" dxfId="45" priority="69" operator="equal">
      <formula>2</formula>
    </cfRule>
    <cfRule type="cellIs" dxfId="44" priority="70" operator="equal">
      <formula>3</formula>
    </cfRule>
  </conditionalFormatting>
  <dataValidations count="1">
    <dataValidation type="list" allowBlank="1" showInputMessage="1" showErrorMessage="1" sqref="E3:F4 E62:G66 E5:G29" xr:uid="{00000000-0002-0000-0800-000000000000}">
      <formula1>"X,N/A"</formula1>
    </dataValidation>
  </dataValidations>
  <hyperlinks>
    <hyperlink ref="A1" location="'Table of Contents'!A1" display="Table of Contents" xr:uid="{00000000-0004-0000-0800-000000000000}"/>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9" tint="0.79998168889431442"/>
    <pageSetUpPr fitToPage="1"/>
  </sheetPr>
  <dimension ref="A1:K88"/>
  <sheetViews>
    <sheetView zoomScaleNormal="100" workbookViewId="0">
      <pane ySplit="2" topLeftCell="A5" activePane="bottomLeft" state="frozen"/>
      <selection pane="bottomLeft" activeCell="C14" sqref="C14"/>
    </sheetView>
  </sheetViews>
  <sheetFormatPr defaultColWidth="8.5703125" defaultRowHeight="14.45"/>
  <cols>
    <col min="1" max="1" width="19.7109375" style="58" bestFit="1" customWidth="1"/>
    <col min="2" max="2" width="13.5703125" style="174" bestFit="1" customWidth="1"/>
    <col min="3" max="3" width="58.5703125" style="58" customWidth="1"/>
    <col min="4" max="4" width="3.5703125" style="5" customWidth="1"/>
    <col min="5" max="7" width="3.5703125" style="11" customWidth="1"/>
    <col min="8" max="8" width="8.42578125" style="11" customWidth="1"/>
    <col min="9" max="9" width="22.5703125" style="11" customWidth="1"/>
    <col min="10" max="11" width="3.5703125" style="11" customWidth="1"/>
    <col min="12" max="16384" width="8.5703125" style="11"/>
  </cols>
  <sheetData>
    <row r="1" spans="1:11">
      <c r="A1" s="76" t="s">
        <v>1</v>
      </c>
      <c r="B1" s="161"/>
      <c r="C1" s="76"/>
      <c r="D1" s="324" t="s">
        <v>408</v>
      </c>
      <c r="E1" s="325"/>
      <c r="F1" s="325"/>
      <c r="G1" s="325"/>
      <c r="H1" s="326"/>
      <c r="I1" s="4"/>
      <c r="J1" s="140"/>
      <c r="K1" s="140"/>
    </row>
    <row r="2" spans="1:11" s="67" customFormat="1" ht="56.45">
      <c r="A2" s="61" t="e">
        <f ca="1">(MID(CELL("filename",A1),FIND("]",CELL("filename",A1))+1,256))&amp;CHAR(10)&amp;"Requirement ID"&amp;CHAR(10)&amp;"   [Total:  "&amp;COUNTA($K3:$K98)&amp;"]"</f>
        <v>#VALUE!</v>
      </c>
      <c r="B2" s="61" t="s">
        <v>180</v>
      </c>
      <c r="C2" s="61" t="s">
        <v>119</v>
      </c>
      <c r="D2" s="65" t="s">
        <v>409</v>
      </c>
      <c r="E2" s="65" t="s">
        <v>8</v>
      </c>
      <c r="F2" s="65" t="s">
        <v>9</v>
      </c>
      <c r="G2" s="65" t="s">
        <v>10</v>
      </c>
      <c r="H2" s="66" t="s">
        <v>410</v>
      </c>
      <c r="I2" s="62" t="s">
        <v>12</v>
      </c>
      <c r="J2" s="78" t="s">
        <v>13</v>
      </c>
      <c r="K2" s="78" t="s">
        <v>14</v>
      </c>
    </row>
    <row r="3" spans="1:11" s="40" customFormat="1">
      <c r="A3" s="10" t="s">
        <v>2253</v>
      </c>
      <c r="B3" s="42" t="s">
        <v>213</v>
      </c>
      <c r="C3" s="289" t="s">
        <v>2254</v>
      </c>
      <c r="D3" s="3"/>
      <c r="E3" s="10"/>
      <c r="F3" s="10"/>
      <c r="G3" s="10"/>
      <c r="H3" s="3"/>
      <c r="I3" s="3"/>
      <c r="J3" s="10" t="s">
        <v>36</v>
      </c>
      <c r="K3" s="10">
        <v>1</v>
      </c>
    </row>
    <row r="4" spans="1:11" s="40" customFormat="1" ht="29.1">
      <c r="A4" s="10" t="s">
        <v>2255</v>
      </c>
      <c r="B4" s="42" t="s">
        <v>213</v>
      </c>
      <c r="C4" s="289" t="s">
        <v>2256</v>
      </c>
      <c r="D4" s="3"/>
      <c r="E4" s="10"/>
      <c r="F4" s="10"/>
      <c r="G4" s="10"/>
      <c r="H4" s="3"/>
      <c r="I4" s="3"/>
      <c r="J4" s="10"/>
      <c r="K4" s="10">
        <v>1</v>
      </c>
    </row>
    <row r="5" spans="1:11" s="40" customFormat="1" ht="29.1">
      <c r="A5" s="10" t="s">
        <v>2257</v>
      </c>
      <c r="B5" s="42" t="s">
        <v>213</v>
      </c>
      <c r="C5" s="289" t="s">
        <v>2258</v>
      </c>
      <c r="D5" s="3"/>
      <c r="E5" s="10"/>
      <c r="F5" s="10"/>
      <c r="G5" s="10"/>
      <c r="H5" s="3"/>
      <c r="I5" s="3"/>
      <c r="J5" s="10"/>
      <c r="K5" s="10">
        <v>1</v>
      </c>
    </row>
    <row r="6" spans="1:11" s="40" customFormat="1" ht="43.5">
      <c r="A6" s="10" t="s">
        <v>2259</v>
      </c>
      <c r="B6" s="42" t="s">
        <v>213</v>
      </c>
      <c r="C6" s="289" t="s">
        <v>2260</v>
      </c>
      <c r="D6" s="3"/>
      <c r="E6" s="10"/>
      <c r="F6" s="10"/>
      <c r="G6" s="10"/>
      <c r="H6" s="3"/>
      <c r="I6" s="3"/>
      <c r="J6" s="10"/>
      <c r="K6" s="10">
        <v>1</v>
      </c>
    </row>
    <row r="7" spans="1:11" s="40" customFormat="1" ht="43.5">
      <c r="A7" s="10" t="s">
        <v>2261</v>
      </c>
      <c r="B7" s="42" t="s">
        <v>2262</v>
      </c>
      <c r="C7" s="289" t="s">
        <v>2263</v>
      </c>
      <c r="D7" s="3"/>
      <c r="E7" s="10"/>
      <c r="F7" s="10"/>
      <c r="G7" s="10"/>
      <c r="H7" s="3"/>
      <c r="I7" s="8"/>
      <c r="J7" s="10"/>
      <c r="K7" s="10">
        <v>1</v>
      </c>
    </row>
    <row r="8" spans="1:11" s="40" customFormat="1" ht="43.5">
      <c r="A8" s="10" t="s">
        <v>2264</v>
      </c>
      <c r="B8" s="42" t="s">
        <v>2262</v>
      </c>
      <c r="C8" s="289" t="s">
        <v>2265</v>
      </c>
      <c r="D8" s="3"/>
      <c r="E8" s="10"/>
      <c r="F8" s="10"/>
      <c r="G8" s="10"/>
      <c r="H8" s="3"/>
      <c r="I8" s="6"/>
      <c r="J8" s="10"/>
      <c r="K8" s="10">
        <v>1</v>
      </c>
    </row>
    <row r="9" spans="1:11" s="40" customFormat="1" ht="43.5">
      <c r="A9" s="10" t="s">
        <v>2266</v>
      </c>
      <c r="B9" s="42" t="s">
        <v>2262</v>
      </c>
      <c r="C9" s="289" t="s">
        <v>2267</v>
      </c>
      <c r="D9" s="3"/>
      <c r="E9" s="10"/>
      <c r="F9" s="10"/>
      <c r="G9" s="10"/>
      <c r="H9" s="3"/>
      <c r="I9" s="3"/>
      <c r="J9" s="10"/>
      <c r="K9" s="10">
        <v>1</v>
      </c>
    </row>
    <row r="10" spans="1:11" s="40" customFormat="1" ht="29.1">
      <c r="A10" s="10" t="s">
        <v>2268</v>
      </c>
      <c r="B10" s="42" t="s">
        <v>2262</v>
      </c>
      <c r="C10" s="289" t="s">
        <v>2269</v>
      </c>
      <c r="D10" s="3"/>
      <c r="E10" s="10"/>
      <c r="F10" s="10"/>
      <c r="G10" s="10"/>
      <c r="H10" s="3"/>
      <c r="I10" s="3"/>
      <c r="J10" s="10"/>
      <c r="K10" s="10">
        <v>1</v>
      </c>
    </row>
    <row r="11" spans="1:11" s="40" customFormat="1" ht="57.95">
      <c r="A11" s="10" t="s">
        <v>2270</v>
      </c>
      <c r="B11" s="42" t="s">
        <v>2262</v>
      </c>
      <c r="C11" s="289" t="s">
        <v>2271</v>
      </c>
      <c r="D11" s="3"/>
      <c r="E11" s="10"/>
      <c r="F11" s="10"/>
      <c r="G11" s="10"/>
      <c r="H11" s="3"/>
      <c r="I11" s="3"/>
      <c r="J11" s="10"/>
      <c r="K11" s="10">
        <v>1</v>
      </c>
    </row>
    <row r="12" spans="1:11" ht="43.5">
      <c r="A12" s="10" t="s">
        <v>2272</v>
      </c>
      <c r="B12" s="42" t="s">
        <v>2262</v>
      </c>
      <c r="C12" s="289" t="s">
        <v>2273</v>
      </c>
      <c r="D12" s="106"/>
      <c r="E12" s="10"/>
      <c r="F12" s="10"/>
      <c r="G12" s="10"/>
      <c r="H12" s="3"/>
      <c r="I12" s="3"/>
      <c r="J12" s="10"/>
      <c r="K12" s="10">
        <v>1</v>
      </c>
    </row>
    <row r="13" spans="1:11" s="40" customFormat="1" ht="43.5">
      <c r="A13" s="10" t="s">
        <v>2274</v>
      </c>
      <c r="B13" s="42" t="s">
        <v>2262</v>
      </c>
      <c r="C13" s="289" t="s">
        <v>2275</v>
      </c>
      <c r="D13" s="106"/>
      <c r="E13" s="10"/>
      <c r="F13" s="10"/>
      <c r="G13" s="10"/>
      <c r="H13" s="3"/>
      <c r="I13" s="3"/>
      <c r="J13" s="10"/>
      <c r="K13" s="10">
        <v>1</v>
      </c>
    </row>
    <row r="14" spans="1:11" ht="43.5">
      <c r="A14" s="10" t="s">
        <v>2276</v>
      </c>
      <c r="B14" s="42" t="s">
        <v>2277</v>
      </c>
      <c r="C14" s="289" t="s">
        <v>2278</v>
      </c>
      <c r="D14" s="106"/>
      <c r="E14" s="10"/>
      <c r="F14" s="10"/>
      <c r="G14" s="10"/>
      <c r="H14" s="9"/>
      <c r="I14" s="9"/>
      <c r="J14" s="10"/>
      <c r="K14" s="10">
        <v>1</v>
      </c>
    </row>
    <row r="15" spans="1:11" s="40" customFormat="1" ht="29.1">
      <c r="A15" s="10" t="s">
        <v>2279</v>
      </c>
      <c r="B15" s="42" t="s">
        <v>2277</v>
      </c>
      <c r="C15" s="289" t="s">
        <v>2280</v>
      </c>
      <c r="D15" s="106"/>
      <c r="E15" s="10"/>
      <c r="F15" s="10"/>
      <c r="G15" s="10"/>
      <c r="H15" s="9"/>
      <c r="I15" s="9"/>
      <c r="J15" s="10"/>
      <c r="K15" s="10">
        <v>1</v>
      </c>
    </row>
    <row r="16" spans="1:11" s="40" customFormat="1" ht="29.1">
      <c r="A16" s="10" t="s">
        <v>2281</v>
      </c>
      <c r="B16" s="42" t="s">
        <v>2277</v>
      </c>
      <c r="C16" s="289" t="s">
        <v>2282</v>
      </c>
      <c r="D16" s="106"/>
      <c r="E16" s="10"/>
      <c r="F16" s="10"/>
      <c r="G16" s="10"/>
      <c r="H16" s="9"/>
      <c r="I16" s="9"/>
      <c r="J16" s="10"/>
      <c r="K16" s="10">
        <v>1</v>
      </c>
    </row>
    <row r="17" spans="1:11" s="40" customFormat="1" ht="43.5">
      <c r="A17" s="10" t="s">
        <v>2283</v>
      </c>
      <c r="B17" s="42" t="s">
        <v>2284</v>
      </c>
      <c r="C17" s="289" t="s">
        <v>2285</v>
      </c>
      <c r="D17" s="106"/>
      <c r="E17" s="10"/>
      <c r="F17" s="10"/>
      <c r="G17" s="10"/>
      <c r="H17" s="3"/>
      <c r="I17" s="3"/>
      <c r="J17" s="10" t="s">
        <v>36</v>
      </c>
      <c r="K17" s="10">
        <v>1</v>
      </c>
    </row>
    <row r="18" spans="1:11" s="40" customFormat="1" ht="43.5">
      <c r="A18" s="10" t="s">
        <v>2286</v>
      </c>
      <c r="B18" s="42" t="s">
        <v>2284</v>
      </c>
      <c r="C18" s="289" t="s">
        <v>2287</v>
      </c>
      <c r="D18" s="106"/>
      <c r="E18" s="10"/>
      <c r="F18" s="10"/>
      <c r="G18" s="10"/>
      <c r="H18" s="3"/>
      <c r="I18" s="3"/>
      <c r="J18" s="10"/>
      <c r="K18" s="10">
        <v>1</v>
      </c>
    </row>
    <row r="19" spans="1:11" s="40" customFormat="1" ht="29.1">
      <c r="A19" s="10" t="s">
        <v>2288</v>
      </c>
      <c r="B19" s="42" t="s">
        <v>2284</v>
      </c>
      <c r="C19" s="289" t="s">
        <v>2289</v>
      </c>
      <c r="D19" s="3"/>
      <c r="E19" s="10"/>
      <c r="F19" s="10"/>
      <c r="G19" s="10"/>
      <c r="H19" s="3"/>
      <c r="I19" s="3"/>
      <c r="J19" s="10"/>
      <c r="K19" s="10">
        <v>1</v>
      </c>
    </row>
    <row r="20" spans="1:11" s="40" customFormat="1" ht="57.95">
      <c r="A20" s="10" t="s">
        <v>2290</v>
      </c>
      <c r="B20" s="42" t="s">
        <v>2284</v>
      </c>
      <c r="C20" s="289" t="s">
        <v>2291</v>
      </c>
      <c r="D20" s="106"/>
      <c r="E20" s="10"/>
      <c r="F20" s="10"/>
      <c r="G20" s="10"/>
      <c r="H20" s="3"/>
      <c r="I20" s="3"/>
      <c r="J20" s="10"/>
      <c r="K20" s="10">
        <v>1</v>
      </c>
    </row>
    <row r="21" spans="1:11" s="40" customFormat="1" ht="29.1">
      <c r="A21" s="10" t="s">
        <v>2292</v>
      </c>
      <c r="B21" s="42" t="s">
        <v>2293</v>
      </c>
      <c r="C21" s="290" t="s">
        <v>2294</v>
      </c>
      <c r="D21" s="106"/>
      <c r="E21" s="10"/>
      <c r="F21" s="10"/>
      <c r="G21" s="10"/>
      <c r="H21" s="3"/>
      <c r="I21" s="3"/>
      <c r="J21" s="10"/>
      <c r="K21" s="10">
        <v>1</v>
      </c>
    </row>
    <row r="22" spans="1:11" s="40" customFormat="1" ht="87">
      <c r="A22" s="75" t="s">
        <v>2295</v>
      </c>
      <c r="B22" s="130" t="s">
        <v>2293</v>
      </c>
      <c r="C22" s="258" t="s">
        <v>2296</v>
      </c>
      <c r="D22" s="261"/>
      <c r="E22" s="75"/>
      <c r="F22" s="75"/>
      <c r="G22" s="75"/>
      <c r="H22" s="148"/>
      <c r="I22" s="148"/>
      <c r="J22" s="75"/>
      <c r="K22" s="75">
        <v>1</v>
      </c>
    </row>
    <row r="23" spans="1:11">
      <c r="J23" s="57"/>
      <c r="K23" s="57"/>
    </row>
    <row r="24" spans="1:11">
      <c r="A24" s="57"/>
      <c r="B24" s="57"/>
      <c r="C24" s="57"/>
      <c r="E24" s="40"/>
      <c r="F24" s="40"/>
      <c r="G24" s="40"/>
      <c r="H24" s="40"/>
      <c r="I24" s="5"/>
      <c r="J24" s="40"/>
      <c r="K24" s="40"/>
    </row>
    <row r="25" spans="1:11">
      <c r="A25" s="57"/>
      <c r="B25" s="57"/>
      <c r="C25" s="57"/>
      <c r="E25" s="40"/>
      <c r="F25" s="40"/>
      <c r="G25" s="40"/>
      <c r="H25" s="40"/>
      <c r="I25" s="5"/>
      <c r="J25" s="40"/>
      <c r="K25" s="40"/>
    </row>
    <row r="26" spans="1:11" hidden="1">
      <c r="A26" s="57"/>
      <c r="B26" s="57"/>
      <c r="C26" s="57"/>
      <c r="E26" s="40"/>
      <c r="F26" s="40"/>
      <c r="G26" s="40"/>
      <c r="H26" s="40"/>
      <c r="I26" s="5"/>
      <c r="J26" s="40"/>
      <c r="K26" s="40"/>
    </row>
    <row r="27" spans="1:11">
      <c r="A27" s="57"/>
      <c r="B27" s="57"/>
      <c r="C27" s="57"/>
      <c r="E27" s="40"/>
      <c r="F27" s="40"/>
      <c r="G27" s="40"/>
      <c r="H27" s="40"/>
      <c r="I27" s="5"/>
      <c r="J27" s="40"/>
      <c r="K27" s="40"/>
    </row>
    <row r="28" spans="1:11" hidden="1">
      <c r="A28" s="57"/>
      <c r="B28" s="57"/>
      <c r="C28" s="57"/>
      <c r="E28" s="40"/>
      <c r="F28" s="40"/>
      <c r="G28" s="40"/>
      <c r="H28" s="40"/>
      <c r="I28" s="5"/>
      <c r="J28" s="40"/>
      <c r="K28" s="40"/>
    </row>
    <row r="29" spans="1:11">
      <c r="A29" s="57"/>
      <c r="B29" s="57"/>
      <c r="C29" s="57"/>
      <c r="E29" s="40"/>
      <c r="F29" s="40"/>
      <c r="G29" s="40"/>
      <c r="H29" s="40"/>
      <c r="I29" s="5"/>
      <c r="J29" s="40"/>
      <c r="K29" s="40"/>
    </row>
    <row r="30" spans="1:11">
      <c r="A30" s="57"/>
      <c r="B30" s="57"/>
      <c r="C30" s="57"/>
      <c r="E30" s="40"/>
      <c r="F30" s="40"/>
      <c r="G30" s="40"/>
      <c r="H30" s="40"/>
      <c r="I30" s="5"/>
      <c r="J30" s="40"/>
      <c r="K30" s="40"/>
    </row>
    <row r="31" spans="1:11">
      <c r="A31" s="57"/>
      <c r="B31" s="57"/>
      <c r="C31" s="57"/>
      <c r="E31" s="40"/>
      <c r="F31" s="40"/>
      <c r="G31" s="40"/>
      <c r="H31" s="40"/>
      <c r="I31" s="5"/>
      <c r="J31" s="40"/>
      <c r="K31" s="40"/>
    </row>
    <row r="32" spans="1:11">
      <c r="J32" s="57"/>
      <c r="K32" s="57"/>
    </row>
    <row r="33" spans="10:11">
      <c r="J33" s="57"/>
      <c r="K33" s="57"/>
    </row>
    <row r="34" spans="10:11">
      <c r="J34" s="58"/>
      <c r="K34" s="57"/>
    </row>
    <row r="35" spans="10:11">
      <c r="J35" s="58"/>
      <c r="K35" s="57"/>
    </row>
    <row r="36" spans="10:11">
      <c r="J36" s="58"/>
      <c r="K36" s="57"/>
    </row>
    <row r="37" spans="10:11">
      <c r="J37" s="58"/>
      <c r="K37" s="57"/>
    </row>
    <row r="38" spans="10:11">
      <c r="J38" s="58"/>
      <c r="K38" s="57"/>
    </row>
    <row r="39" spans="10:11">
      <c r="J39" s="58"/>
      <c r="K39" s="57"/>
    </row>
    <row r="40" spans="10:11">
      <c r="J40" s="58"/>
      <c r="K40" s="57"/>
    </row>
    <row r="41" spans="10:11">
      <c r="J41" s="58"/>
      <c r="K41" s="57"/>
    </row>
    <row r="42" spans="10:11">
      <c r="J42" s="58"/>
      <c r="K42" s="57"/>
    </row>
    <row r="43" spans="10:11">
      <c r="J43" s="58"/>
      <c r="K43" s="57"/>
    </row>
    <row r="44" spans="10:11">
      <c r="J44" s="58"/>
      <c r="K44" s="57"/>
    </row>
    <row r="45" spans="10:11">
      <c r="J45" s="58"/>
      <c r="K45" s="57"/>
    </row>
    <row r="46" spans="10:11">
      <c r="J46" s="58"/>
      <c r="K46" s="57"/>
    </row>
    <row r="47" spans="10:11">
      <c r="J47" s="58"/>
      <c r="K47" s="57"/>
    </row>
    <row r="48" spans="10:11">
      <c r="J48" s="58"/>
      <c r="K48" s="57"/>
    </row>
    <row r="49" spans="10:11">
      <c r="J49" s="58"/>
      <c r="K49" s="57"/>
    </row>
    <row r="50" spans="10:11">
      <c r="J50" s="58"/>
      <c r="K50" s="57"/>
    </row>
    <row r="51" spans="10:11">
      <c r="J51" s="58"/>
      <c r="K51" s="57"/>
    </row>
    <row r="52" spans="10:11">
      <c r="J52" s="58"/>
      <c r="K52" s="57"/>
    </row>
    <row r="53" spans="10:11">
      <c r="J53" s="58"/>
      <c r="K53" s="57"/>
    </row>
    <row r="54" spans="10:11">
      <c r="J54" s="58"/>
      <c r="K54" s="57"/>
    </row>
    <row r="55" spans="10:11">
      <c r="J55" s="58"/>
      <c r="K55" s="57"/>
    </row>
    <row r="56" spans="10:11">
      <c r="J56" s="58"/>
      <c r="K56" s="57"/>
    </row>
    <row r="57" spans="10:11">
      <c r="J57" s="58"/>
      <c r="K57" s="57"/>
    </row>
    <row r="58" spans="10:11">
      <c r="J58" s="58"/>
      <c r="K58" s="57"/>
    </row>
    <row r="59" spans="10:11">
      <c r="J59" s="58"/>
      <c r="K59" s="57"/>
    </row>
    <row r="60" spans="10:11">
      <c r="J60" s="58"/>
      <c r="K60" s="57"/>
    </row>
    <row r="61" spans="10:11">
      <c r="J61" s="58"/>
      <c r="K61" s="57"/>
    </row>
    <row r="62" spans="10:11">
      <c r="J62" s="58"/>
      <c r="K62" s="57"/>
    </row>
    <row r="63" spans="10:11">
      <c r="J63" s="58"/>
      <c r="K63" s="57"/>
    </row>
    <row r="64" spans="10:11">
      <c r="J64" s="58"/>
      <c r="K64" s="57"/>
    </row>
    <row r="65" spans="10:11">
      <c r="J65" s="58"/>
      <c r="K65" s="57"/>
    </row>
    <row r="66" spans="10:11">
      <c r="J66" s="58"/>
      <c r="K66" s="57"/>
    </row>
    <row r="67" spans="10:11">
      <c r="J67" s="58"/>
      <c r="K67" s="57"/>
    </row>
    <row r="68" spans="10:11">
      <c r="J68" s="58"/>
      <c r="K68" s="57"/>
    </row>
    <row r="69" spans="10:11">
      <c r="J69" s="58"/>
      <c r="K69" s="57"/>
    </row>
    <row r="70" spans="10:11">
      <c r="J70" s="58"/>
      <c r="K70" s="57"/>
    </row>
    <row r="71" spans="10:11">
      <c r="J71" s="58"/>
      <c r="K71" s="57"/>
    </row>
    <row r="72" spans="10:11">
      <c r="J72" s="58"/>
      <c r="K72" s="57"/>
    </row>
    <row r="73" spans="10:11">
      <c r="J73" s="58"/>
      <c r="K73" s="57"/>
    </row>
    <row r="74" spans="10:11">
      <c r="J74" s="58"/>
      <c r="K74" s="57"/>
    </row>
    <row r="75" spans="10:11">
      <c r="J75" s="58"/>
      <c r="K75" s="57"/>
    </row>
    <row r="76" spans="10:11">
      <c r="J76" s="58"/>
      <c r="K76" s="57"/>
    </row>
    <row r="77" spans="10:11">
      <c r="J77" s="58"/>
      <c r="K77" s="57"/>
    </row>
    <row r="78" spans="10:11">
      <c r="J78" s="58"/>
      <c r="K78" s="57"/>
    </row>
    <row r="79" spans="10:11">
      <c r="J79" s="58"/>
      <c r="K79" s="57"/>
    </row>
    <row r="80" spans="10:11">
      <c r="J80" s="58"/>
      <c r="K80" s="57"/>
    </row>
    <row r="81" spans="10:11">
      <c r="J81" s="58"/>
      <c r="K81" s="57"/>
    </row>
    <row r="82" spans="10:11">
      <c r="J82" s="58"/>
      <c r="K82" s="57"/>
    </row>
    <row r="83" spans="10:11">
      <c r="J83" s="58"/>
      <c r="K83" s="57"/>
    </row>
    <row r="84" spans="10:11">
      <c r="K84" s="57"/>
    </row>
    <row r="85" spans="10:11">
      <c r="K85" s="57"/>
    </row>
    <row r="86" spans="10:11">
      <c r="K86" s="57"/>
    </row>
    <row r="87" spans="10:11">
      <c r="K87" s="57"/>
    </row>
    <row r="88" spans="10:11">
      <c r="K88" s="57"/>
    </row>
  </sheetData>
  <autoFilter ref="A2:K22" xr:uid="{00000000-0001-0000-1200-000000000000}"/>
  <mergeCells count="1">
    <mergeCell ref="D1:H1"/>
  </mergeCells>
  <phoneticPr fontId="51" type="noConversion"/>
  <conditionalFormatting sqref="J3:J22 J23:K23 J32:K93">
    <cfRule type="containsBlanks" dxfId="43" priority="46">
      <formula>LEN(TRIM(J3))=0</formula>
    </cfRule>
    <cfRule type="cellIs" dxfId="42" priority="47" operator="equal">
      <formula>0</formula>
    </cfRule>
    <cfRule type="cellIs" dxfId="41" priority="48" operator="equal">
      <formula>1</formula>
    </cfRule>
    <cfRule type="cellIs" dxfId="40" priority="49" operator="equal">
      <formula>2</formula>
    </cfRule>
    <cfRule type="cellIs" dxfId="39" priority="50" operator="equal">
      <formula>3</formula>
    </cfRule>
  </conditionalFormatting>
  <dataValidations count="1">
    <dataValidation type="list" allowBlank="1" showInputMessage="1" showErrorMessage="1" sqref="E3:G22" xr:uid="{00000000-0002-0000-1200-000000000000}">
      <formula1>"X,N/A"</formula1>
    </dataValidation>
  </dataValidations>
  <hyperlinks>
    <hyperlink ref="A1" location="'Table of Contents'!A1" display="Table of Contents" xr:uid="{00000000-0004-0000-1200-000000000000}"/>
  </hyperlinks>
  <printOptions gridLines="1"/>
  <pageMargins left="0.15" right="0.15" top="0.2" bottom="0.2"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tint="0.39997558519241921"/>
    <pageSetUpPr fitToPage="1"/>
  </sheetPr>
  <dimension ref="A1:G46"/>
  <sheetViews>
    <sheetView zoomScaleNormal="100" workbookViewId="0"/>
  </sheetViews>
  <sheetFormatPr defaultColWidth="8.5703125" defaultRowHeight="14.45"/>
  <cols>
    <col min="1" max="1" width="72.42578125" bestFit="1" customWidth="1"/>
    <col min="2" max="2" width="41.140625" customWidth="1"/>
    <col min="3" max="3" width="12.5703125" customWidth="1"/>
    <col min="4" max="4" width="12.42578125" customWidth="1"/>
    <col min="5" max="5" width="14.42578125" customWidth="1"/>
  </cols>
  <sheetData>
    <row r="1" spans="1:5">
      <c r="A1" s="237" t="s">
        <v>1</v>
      </c>
    </row>
    <row r="2" spans="1:5" ht="21">
      <c r="A2" s="2" t="s">
        <v>40</v>
      </c>
      <c r="B2" s="287"/>
    </row>
    <row r="3" spans="1:5">
      <c r="A3" s="320" t="s">
        <v>85</v>
      </c>
      <c r="B3" s="320"/>
      <c r="C3" s="7"/>
      <c r="D3" s="7"/>
      <c r="E3" s="7"/>
    </row>
    <row r="4" spans="1:5">
      <c r="A4" s="238" t="s">
        <v>86</v>
      </c>
      <c r="B4" s="239"/>
    </row>
    <row r="5" spans="1:5">
      <c r="A5" s="241" t="s">
        <v>87</v>
      </c>
      <c r="B5" s="242"/>
    </row>
    <row r="6" spans="1:5">
      <c r="A6" s="147" t="s">
        <v>88</v>
      </c>
      <c r="B6" s="242"/>
    </row>
    <row r="7" spans="1:5">
      <c r="A7" s="147" t="s">
        <v>89</v>
      </c>
      <c r="B7" s="242"/>
    </row>
    <row r="8" spans="1:5">
      <c r="A8" s="147" t="s">
        <v>90</v>
      </c>
      <c r="B8" s="242"/>
    </row>
    <row r="9" spans="1:5">
      <c r="A9" s="147" t="s">
        <v>91</v>
      </c>
      <c r="B9" s="242"/>
    </row>
    <row r="10" spans="1:5">
      <c r="A10" s="147" t="s">
        <v>92</v>
      </c>
      <c r="B10" s="242"/>
    </row>
    <row r="11" spans="1:5">
      <c r="A11" s="147" t="s">
        <v>93</v>
      </c>
      <c r="B11" s="242"/>
    </row>
    <row r="12" spans="1:5">
      <c r="A12" s="147" t="s">
        <v>94</v>
      </c>
      <c r="B12" s="242"/>
    </row>
    <row r="13" spans="1:5" ht="29.25" customHeight="1">
      <c r="A13" s="147" t="s">
        <v>95</v>
      </c>
      <c r="B13" s="3"/>
    </row>
    <row r="14" spans="1:5">
      <c r="A14" s="240" t="s">
        <v>96</v>
      </c>
      <c r="B14" s="240"/>
    </row>
    <row r="15" spans="1:5">
      <c r="A15" s="147" t="s">
        <v>97</v>
      </c>
      <c r="B15" s="242"/>
    </row>
    <row r="16" spans="1:5">
      <c r="A16" s="240" t="s">
        <v>98</v>
      </c>
      <c r="B16" s="240"/>
    </row>
    <row r="17" spans="1:7" ht="43.5">
      <c r="A17" s="243" t="s">
        <v>99</v>
      </c>
      <c r="B17" s="242"/>
    </row>
    <row r="18" spans="1:7" ht="24.75" customHeight="1">
      <c r="A18" s="243" t="s">
        <v>100</v>
      </c>
      <c r="B18" s="242"/>
    </row>
    <row r="19" spans="1:7" ht="29.1">
      <c r="A19" s="243" t="s">
        <v>101</v>
      </c>
      <c r="B19" s="242"/>
    </row>
    <row r="20" spans="1:7" ht="29.1">
      <c r="A20" s="243" t="s">
        <v>102</v>
      </c>
      <c r="B20" s="242"/>
    </row>
    <row r="21" spans="1:7">
      <c r="A21" s="240" t="s">
        <v>103</v>
      </c>
      <c r="B21" s="240"/>
    </row>
    <row r="22" spans="1:7">
      <c r="A22" s="243" t="s">
        <v>104</v>
      </c>
      <c r="B22" s="242"/>
    </row>
    <row r="23" spans="1:7" ht="29.1">
      <c r="A23" s="243" t="s">
        <v>105</v>
      </c>
      <c r="B23" s="242"/>
    </row>
    <row r="24" spans="1:7">
      <c r="A24" s="240" t="s">
        <v>106</v>
      </c>
      <c r="B24" s="240"/>
    </row>
    <row r="25" spans="1:7" ht="22.5" customHeight="1">
      <c r="A25" s="243" t="s">
        <v>107</v>
      </c>
      <c r="B25" s="242"/>
    </row>
    <row r="26" spans="1:7" ht="43.5">
      <c r="A26" s="243" t="s">
        <v>108</v>
      </c>
      <c r="B26" s="242"/>
    </row>
    <row r="27" spans="1:7" ht="29.1">
      <c r="A27" s="243" t="s">
        <v>109</v>
      </c>
      <c r="B27" s="242"/>
    </row>
    <row r="28" spans="1:7" ht="32.25" customHeight="1">
      <c r="A28" s="243" t="s">
        <v>110</v>
      </c>
      <c r="B28" s="242"/>
    </row>
    <row r="29" spans="1:7">
      <c r="A29" s="240" t="s">
        <v>111</v>
      </c>
      <c r="B29" s="240"/>
      <c r="D29" s="89"/>
      <c r="F29" s="58"/>
      <c r="G29" s="288"/>
    </row>
    <row r="30" spans="1:7">
      <c r="A30" s="287" t="s">
        <v>112</v>
      </c>
      <c r="B30" s="287"/>
    </row>
    <row r="31" spans="1:7" ht="29.1">
      <c r="A31" s="37" t="s">
        <v>113</v>
      </c>
      <c r="B31" s="287"/>
    </row>
    <row r="32" spans="1:7" ht="63.75" customHeight="1">
      <c r="A32" s="37" t="s">
        <v>114</v>
      </c>
      <c r="B32" s="287"/>
    </row>
    <row r="33" spans="1:2" ht="13.35" customHeight="1">
      <c r="A33" s="37" t="s">
        <v>115</v>
      </c>
      <c r="B33" s="287"/>
    </row>
    <row r="34" spans="1:2">
      <c r="A34" s="244" t="s">
        <v>116</v>
      </c>
      <c r="B34" s="287"/>
    </row>
    <row r="35" spans="1:2" ht="29.1">
      <c r="A35" s="37" t="s">
        <v>117</v>
      </c>
      <c r="B35" s="287"/>
    </row>
    <row r="36" spans="1:2">
      <c r="A36" s="208" t="s">
        <v>118</v>
      </c>
      <c r="B36" s="287"/>
    </row>
    <row r="37" spans="1:2">
      <c r="A37" s="287"/>
      <c r="B37" s="287"/>
    </row>
    <row r="39" spans="1:2" s="40" customFormat="1">
      <c r="A39" s="57"/>
      <c r="B39" s="57"/>
    </row>
    <row r="40" spans="1:2" s="40" customFormat="1">
      <c r="A40" s="57"/>
      <c r="B40" s="57"/>
    </row>
    <row r="41" spans="1:2" s="40" customFormat="1" hidden="1">
      <c r="A41" s="57"/>
      <c r="B41" s="57"/>
    </row>
    <row r="42" spans="1:2" s="40" customFormat="1">
      <c r="A42" s="57"/>
      <c r="B42" s="57"/>
    </row>
    <row r="43" spans="1:2" s="40" customFormat="1" hidden="1">
      <c r="A43" s="57"/>
      <c r="B43" s="57"/>
    </row>
    <row r="44" spans="1:2" s="40" customFormat="1">
      <c r="A44" s="57"/>
      <c r="B44" s="57"/>
    </row>
    <row r="45" spans="1:2" s="40" customFormat="1">
      <c r="A45" s="57"/>
      <c r="B45" s="57"/>
    </row>
    <row r="46" spans="1:2" s="40" customFormat="1">
      <c r="A46" s="57"/>
      <c r="B46" s="57"/>
    </row>
  </sheetData>
  <mergeCells count="1">
    <mergeCell ref="A3:B3"/>
  </mergeCells>
  <conditionalFormatting sqref="D29">
    <cfRule type="cellIs" dxfId="147" priority="106" operator="equal">
      <formula>"Informational"</formula>
    </cfRule>
    <cfRule type="cellIs" dxfId="146" priority="107" operator="equal">
      <formula>"Nice to Have"</formula>
    </cfRule>
    <cfRule type="cellIs" dxfId="145" priority="108" operator="equal">
      <formula>"Should Have"</formula>
    </cfRule>
    <cfRule type="cellIs" dxfId="144" priority="109" operator="equal">
      <formula>"Must Have"</formula>
    </cfRule>
  </conditionalFormatting>
  <conditionalFormatting sqref="F29">
    <cfRule type="containsBlanks" dxfId="143" priority="101">
      <formula>LEN(TRIM(F29))=0</formula>
    </cfRule>
    <cfRule type="cellIs" dxfId="142" priority="102" operator="equal">
      <formula>0</formula>
    </cfRule>
    <cfRule type="cellIs" dxfId="141" priority="103" operator="equal">
      <formula>1</formula>
    </cfRule>
    <cfRule type="cellIs" dxfId="140" priority="104" operator="equal">
      <formula>2</formula>
    </cfRule>
    <cfRule type="cellIs" dxfId="139" priority="105" operator="equal">
      <formula>3</formula>
    </cfRule>
  </conditionalFormatting>
  <hyperlinks>
    <hyperlink ref="A1" location="'Table of Contents'!A1" display="Table of Contents" xr:uid="{00000000-0004-0000-0200-000000000000}"/>
  </hyperlinks>
  <printOptions gridLines="1"/>
  <pageMargins left="0.7" right="0.7" top="0.75" bottom="0.75" header="0.3" footer="0.3"/>
  <pageSetup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'Table of Contents'!$A$70:$A$73</xm:f>
          </x14:formula1>
          <xm:sqref>D29</xm:sqref>
        </x14:dataValidation>
      </x14:dataValidations>
    </ex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A1:K113"/>
  <sheetViews>
    <sheetView zoomScaleNormal="100" workbookViewId="0">
      <pane ySplit="2" topLeftCell="A48" activePane="bottomLeft" state="frozen"/>
      <selection pane="bottomLeft" activeCell="C51" sqref="C51"/>
      <selection activeCell="I9" sqref="I9"/>
    </sheetView>
  </sheetViews>
  <sheetFormatPr defaultColWidth="8.5703125" defaultRowHeight="14.45"/>
  <cols>
    <col min="1" max="1" width="20.42578125" style="132" bestFit="1" customWidth="1"/>
    <col min="2" max="2" width="17.5703125" style="132" bestFit="1" customWidth="1"/>
    <col min="3" max="3" width="78.140625" style="132" customWidth="1"/>
    <col min="4" max="7" width="3.5703125" style="5" customWidth="1"/>
    <col min="8" max="8" width="8.42578125" style="5" customWidth="1"/>
    <col min="9" max="9" width="18.5703125" style="5" customWidth="1"/>
    <col min="10" max="11" width="3.5703125" style="11" customWidth="1"/>
    <col min="12" max="16384" width="8.5703125" style="5"/>
  </cols>
  <sheetData>
    <row r="1" spans="1:11">
      <c r="A1" s="123" t="s">
        <v>1</v>
      </c>
      <c r="B1" s="123"/>
      <c r="C1" s="123"/>
      <c r="D1" s="324" t="s">
        <v>408</v>
      </c>
      <c r="E1" s="325"/>
      <c r="F1" s="325"/>
      <c r="G1" s="325"/>
      <c r="H1" s="326"/>
      <c r="I1" s="124"/>
      <c r="J1" s="140"/>
      <c r="K1" s="140"/>
    </row>
    <row r="2" spans="1:11" s="67" customFormat="1" ht="56.45">
      <c r="A2" s="61" t="e">
        <f ca="1">(MID(CELL("filename",A1),FIND("]",CELL("filename",A1))+1,256))&amp;CHAR(10)&amp;"Requirement ID"&amp;CHAR(10)&amp;"   [Total:  "&amp;COUNTA($K3:$K202)&amp;"]"</f>
        <v>#VALUE!</v>
      </c>
      <c r="B2" s="61" t="s">
        <v>180</v>
      </c>
      <c r="C2" s="61" t="s">
        <v>119</v>
      </c>
      <c r="D2" s="65" t="s">
        <v>409</v>
      </c>
      <c r="E2" s="65" t="s">
        <v>8</v>
      </c>
      <c r="F2" s="65" t="s">
        <v>9</v>
      </c>
      <c r="G2" s="65" t="s">
        <v>10</v>
      </c>
      <c r="H2" s="66" t="s">
        <v>410</v>
      </c>
      <c r="I2" s="62" t="s">
        <v>12</v>
      </c>
      <c r="J2" s="78" t="s">
        <v>13</v>
      </c>
      <c r="K2" s="78" t="s">
        <v>14</v>
      </c>
    </row>
    <row r="3" spans="1:11" ht="43.5">
      <c r="A3" s="49" t="s">
        <v>2297</v>
      </c>
      <c r="B3" s="42" t="s">
        <v>213</v>
      </c>
      <c r="C3" s="110" t="s">
        <v>2298</v>
      </c>
      <c r="D3" s="3"/>
      <c r="E3" s="42"/>
      <c r="F3" s="42"/>
      <c r="G3" s="42"/>
      <c r="H3" s="3"/>
      <c r="I3" s="6"/>
      <c r="J3" s="10"/>
      <c r="K3" s="10">
        <v>1</v>
      </c>
    </row>
    <row r="4" spans="1:11" ht="29.1">
      <c r="A4" s="42" t="s">
        <v>2299</v>
      </c>
      <c r="B4" s="42" t="s">
        <v>213</v>
      </c>
      <c r="C4" s="110" t="s">
        <v>2300</v>
      </c>
      <c r="D4" s="3"/>
      <c r="E4" s="42"/>
      <c r="F4" s="42"/>
      <c r="G4" s="42"/>
      <c r="H4" s="3"/>
      <c r="I4" s="6"/>
      <c r="J4" s="10"/>
      <c r="K4" s="10">
        <v>1</v>
      </c>
    </row>
    <row r="5" spans="1:11" ht="43.5">
      <c r="A5" s="49" t="s">
        <v>2301</v>
      </c>
      <c r="B5" s="42" t="s">
        <v>213</v>
      </c>
      <c r="C5" s="289" t="s">
        <v>2302</v>
      </c>
      <c r="D5" s="3"/>
      <c r="E5" s="42"/>
      <c r="F5" s="42"/>
      <c r="G5" s="42"/>
      <c r="H5" s="3"/>
      <c r="I5" s="3"/>
      <c r="J5" s="10"/>
      <c r="K5" s="10">
        <v>1</v>
      </c>
    </row>
    <row r="6" spans="1:11" ht="29.1">
      <c r="A6" s="42" t="s">
        <v>2303</v>
      </c>
      <c r="B6" s="42" t="s">
        <v>213</v>
      </c>
      <c r="C6" s="289" t="s">
        <v>2304</v>
      </c>
      <c r="D6" s="3"/>
      <c r="E6" s="3"/>
      <c r="F6" s="3"/>
      <c r="G6" s="3"/>
      <c r="H6" s="3"/>
      <c r="I6" s="3"/>
      <c r="J6" s="10"/>
      <c r="K6" s="10">
        <v>1</v>
      </c>
    </row>
    <row r="7" spans="1:11" s="125" customFormat="1" ht="29.1">
      <c r="A7" s="49" t="s">
        <v>2305</v>
      </c>
      <c r="B7" s="42" t="s">
        <v>213</v>
      </c>
      <c r="C7" s="289" t="s">
        <v>2306</v>
      </c>
      <c r="D7" s="148"/>
      <c r="E7" s="148"/>
      <c r="F7" s="148"/>
      <c r="G7" s="148"/>
      <c r="H7" s="148"/>
      <c r="I7" s="148"/>
      <c r="J7" s="10"/>
      <c r="K7" s="10">
        <v>1</v>
      </c>
    </row>
    <row r="8" spans="1:11" ht="29.1">
      <c r="A8" s="42" t="s">
        <v>2307</v>
      </c>
      <c r="B8" s="42" t="s">
        <v>213</v>
      </c>
      <c r="C8" s="289" t="s">
        <v>2308</v>
      </c>
      <c r="D8" s="3"/>
      <c r="E8" s="42"/>
      <c r="F8" s="42"/>
      <c r="G8" s="42"/>
      <c r="H8" s="3"/>
      <c r="I8" s="3"/>
      <c r="J8" s="10"/>
      <c r="K8" s="10">
        <v>1</v>
      </c>
    </row>
    <row r="9" spans="1:11" ht="43.5">
      <c r="A9" s="49" t="s">
        <v>2309</v>
      </c>
      <c r="B9" s="42" t="s">
        <v>213</v>
      </c>
      <c r="C9" s="289" t="s">
        <v>2310</v>
      </c>
      <c r="D9" s="3"/>
      <c r="E9" s="3"/>
      <c r="F9" s="3"/>
      <c r="G9" s="3"/>
      <c r="H9" s="3"/>
      <c r="I9" s="3"/>
      <c r="J9" s="10"/>
      <c r="K9" s="10">
        <v>1</v>
      </c>
    </row>
    <row r="10" spans="1:11" ht="43.5">
      <c r="A10" s="42" t="s">
        <v>2311</v>
      </c>
      <c r="B10" s="42" t="s">
        <v>213</v>
      </c>
      <c r="C10" s="289" t="s">
        <v>2312</v>
      </c>
      <c r="D10" s="3"/>
      <c r="E10" s="42"/>
      <c r="F10" s="42"/>
      <c r="G10" s="42"/>
      <c r="H10" s="3"/>
      <c r="I10" s="3"/>
      <c r="J10" s="10"/>
      <c r="K10" s="10">
        <v>1</v>
      </c>
    </row>
    <row r="11" spans="1:11" ht="65.25" customHeight="1">
      <c r="A11" s="49" t="s">
        <v>2313</v>
      </c>
      <c r="B11" s="42" t="s">
        <v>213</v>
      </c>
      <c r="C11" s="289" t="s">
        <v>2314</v>
      </c>
      <c r="D11" s="3"/>
      <c r="E11" s="3"/>
      <c r="F11" s="3"/>
      <c r="G11" s="3"/>
      <c r="H11" s="3"/>
      <c r="I11" s="3"/>
      <c r="J11" s="10"/>
      <c r="K11" s="10">
        <v>1</v>
      </c>
    </row>
    <row r="12" spans="1:11" ht="29.1">
      <c r="A12" s="42" t="s">
        <v>2315</v>
      </c>
      <c r="B12" s="42" t="s">
        <v>213</v>
      </c>
      <c r="C12" s="289" t="s">
        <v>2316</v>
      </c>
      <c r="D12" s="106"/>
      <c r="E12" s="9"/>
      <c r="F12" s="9"/>
      <c r="G12" s="3"/>
      <c r="H12" s="3"/>
      <c r="I12" s="3"/>
      <c r="J12" s="10"/>
      <c r="K12" s="10">
        <v>1</v>
      </c>
    </row>
    <row r="13" spans="1:11" ht="29.1">
      <c r="A13" s="49" t="s">
        <v>2317</v>
      </c>
      <c r="B13" s="42" t="s">
        <v>213</v>
      </c>
      <c r="C13" s="289" t="s">
        <v>2318</v>
      </c>
      <c r="D13" s="3"/>
      <c r="E13" s="42"/>
      <c r="F13" s="42"/>
      <c r="G13" s="42"/>
      <c r="H13" s="3"/>
      <c r="I13" s="3"/>
      <c r="J13" s="10"/>
      <c r="K13" s="10">
        <v>1</v>
      </c>
    </row>
    <row r="14" spans="1:11" ht="57.95">
      <c r="A14" s="42" t="s">
        <v>2319</v>
      </c>
      <c r="B14" s="42" t="s">
        <v>213</v>
      </c>
      <c r="C14" s="289" t="s">
        <v>2320</v>
      </c>
      <c r="D14" s="3"/>
      <c r="E14" s="42"/>
      <c r="F14" s="42"/>
      <c r="G14" s="42"/>
      <c r="H14" s="3"/>
      <c r="I14" s="50"/>
      <c r="J14" s="10"/>
      <c r="K14" s="10">
        <v>1</v>
      </c>
    </row>
    <row r="15" spans="1:11" ht="52.5" customHeight="1">
      <c r="A15" s="49" t="s">
        <v>2321</v>
      </c>
      <c r="B15" s="42" t="s">
        <v>213</v>
      </c>
      <c r="C15" s="289" t="s">
        <v>2322</v>
      </c>
      <c r="D15" s="106"/>
      <c r="E15" s="3"/>
      <c r="F15" s="3"/>
      <c r="G15" s="3"/>
      <c r="H15" s="3"/>
      <c r="I15" s="3"/>
      <c r="J15" s="10"/>
      <c r="K15" s="10">
        <v>1</v>
      </c>
    </row>
    <row r="16" spans="1:11" ht="43.5">
      <c r="A16" s="42" t="s">
        <v>2323</v>
      </c>
      <c r="B16" s="42" t="s">
        <v>213</v>
      </c>
      <c r="C16" s="289" t="s">
        <v>2324</v>
      </c>
      <c r="D16" s="3"/>
      <c r="E16" s="3"/>
      <c r="F16" s="3"/>
      <c r="G16" s="3"/>
      <c r="H16" s="3"/>
      <c r="I16" s="3"/>
      <c r="J16" s="10"/>
      <c r="K16" s="10">
        <v>1</v>
      </c>
    </row>
    <row r="17" spans="1:11">
      <c r="A17" s="49" t="s">
        <v>2325</v>
      </c>
      <c r="B17" s="42" t="s">
        <v>213</v>
      </c>
      <c r="C17" s="289" t="s">
        <v>2326</v>
      </c>
      <c r="D17" s="106"/>
      <c r="E17" s="42"/>
      <c r="F17" s="42"/>
      <c r="G17" s="42"/>
      <c r="H17" s="3"/>
      <c r="I17" s="3"/>
      <c r="J17" s="10"/>
      <c r="K17" s="10">
        <v>1</v>
      </c>
    </row>
    <row r="18" spans="1:11" ht="29.1">
      <c r="A18" s="42" t="s">
        <v>2327</v>
      </c>
      <c r="B18" s="42" t="s">
        <v>213</v>
      </c>
      <c r="C18" s="289" t="s">
        <v>2328</v>
      </c>
      <c r="D18" s="106"/>
      <c r="E18" s="42"/>
      <c r="F18" s="42"/>
      <c r="G18" s="42"/>
      <c r="H18" s="3"/>
      <c r="I18" s="3"/>
      <c r="J18" s="10"/>
      <c r="K18" s="10">
        <v>1</v>
      </c>
    </row>
    <row r="19" spans="1:11" ht="46.5" customHeight="1">
      <c r="A19" s="49" t="s">
        <v>2329</v>
      </c>
      <c r="B19" s="42" t="s">
        <v>213</v>
      </c>
      <c r="C19" s="289" t="s">
        <v>2330</v>
      </c>
      <c r="D19" s="3"/>
      <c r="E19" s="3"/>
      <c r="F19" s="3"/>
      <c r="G19" s="3"/>
      <c r="H19" s="3"/>
      <c r="I19" s="3"/>
      <c r="J19" s="10"/>
      <c r="K19" s="10">
        <v>1</v>
      </c>
    </row>
    <row r="20" spans="1:11" ht="43.5">
      <c r="A20" s="42" t="s">
        <v>2331</v>
      </c>
      <c r="B20" s="42" t="s">
        <v>213</v>
      </c>
      <c r="C20" s="289" t="s">
        <v>2332</v>
      </c>
      <c r="D20" s="3"/>
      <c r="E20" s="3"/>
      <c r="F20" s="6"/>
      <c r="G20" s="3"/>
      <c r="H20" s="3"/>
      <c r="I20" s="3"/>
      <c r="J20" s="10"/>
      <c r="K20" s="10">
        <v>1</v>
      </c>
    </row>
    <row r="21" spans="1:11">
      <c r="A21" s="49" t="s">
        <v>2333</v>
      </c>
      <c r="B21" s="42" t="s">
        <v>213</v>
      </c>
      <c r="C21" s="289" t="s">
        <v>2334</v>
      </c>
      <c r="D21" s="3"/>
      <c r="E21" s="3"/>
      <c r="F21" s="6"/>
      <c r="G21" s="3"/>
      <c r="H21" s="3"/>
      <c r="I21" s="3"/>
      <c r="J21" s="10"/>
      <c r="K21" s="10">
        <v>1</v>
      </c>
    </row>
    <row r="22" spans="1:11" ht="29.1">
      <c r="A22" s="42" t="s">
        <v>2335</v>
      </c>
      <c r="B22" s="42" t="s">
        <v>213</v>
      </c>
      <c r="C22" s="289" t="s">
        <v>2336</v>
      </c>
      <c r="D22" s="3"/>
      <c r="E22" s="3"/>
      <c r="F22" s="3"/>
      <c r="G22" s="3"/>
      <c r="H22" s="3"/>
      <c r="I22" s="3"/>
      <c r="J22" s="10"/>
      <c r="K22" s="10">
        <v>1</v>
      </c>
    </row>
    <row r="23" spans="1:11" ht="72.599999999999994">
      <c r="A23" s="49" t="s">
        <v>2337</v>
      </c>
      <c r="B23" s="42" t="s">
        <v>213</v>
      </c>
      <c r="C23" s="289" t="s">
        <v>2338</v>
      </c>
      <c r="D23" s="3"/>
      <c r="E23" s="3"/>
      <c r="F23" s="3"/>
      <c r="G23" s="3"/>
      <c r="H23" s="3"/>
      <c r="I23" s="3"/>
      <c r="J23" s="10"/>
      <c r="K23" s="10">
        <v>1</v>
      </c>
    </row>
    <row r="24" spans="1:11" ht="29.1">
      <c r="A24" s="42" t="s">
        <v>2339</v>
      </c>
      <c r="B24" s="42" t="s">
        <v>213</v>
      </c>
      <c r="C24" s="289" t="s">
        <v>2340</v>
      </c>
      <c r="D24" s="106"/>
      <c r="E24" s="9"/>
      <c r="F24" s="9"/>
      <c r="G24" s="3"/>
      <c r="H24" s="3"/>
      <c r="I24" s="3"/>
      <c r="J24" s="10"/>
      <c r="K24" s="10">
        <v>1</v>
      </c>
    </row>
    <row r="25" spans="1:11" ht="29.1">
      <c r="A25" s="49" t="s">
        <v>2341</v>
      </c>
      <c r="B25" s="42" t="s">
        <v>213</v>
      </c>
      <c r="C25" s="289" t="s">
        <v>2342</v>
      </c>
      <c r="D25" s="106"/>
      <c r="E25" s="9"/>
      <c r="F25" s="9"/>
      <c r="G25" s="3"/>
      <c r="H25" s="3"/>
      <c r="I25" s="3"/>
      <c r="J25" s="10"/>
      <c r="K25" s="10">
        <v>1</v>
      </c>
    </row>
    <row r="26" spans="1:11" ht="38.25" customHeight="1">
      <c r="A26" s="42" t="s">
        <v>2343</v>
      </c>
      <c r="B26" s="42" t="s">
        <v>213</v>
      </c>
      <c r="C26" s="289" t="s">
        <v>2344</v>
      </c>
      <c r="D26" s="106"/>
      <c r="E26" s="9"/>
      <c r="F26" s="9"/>
      <c r="G26" s="3"/>
      <c r="H26" s="3"/>
      <c r="I26" s="3"/>
      <c r="J26" s="246"/>
      <c r="K26" s="10">
        <v>1</v>
      </c>
    </row>
    <row r="27" spans="1:11">
      <c r="A27" s="49" t="s">
        <v>2345</v>
      </c>
      <c r="B27" s="42" t="s">
        <v>213</v>
      </c>
      <c r="C27" s="289" t="s">
        <v>2346</v>
      </c>
      <c r="D27" s="106"/>
      <c r="E27" s="9"/>
      <c r="F27" s="9"/>
      <c r="G27" s="3"/>
      <c r="H27" s="3"/>
      <c r="I27" s="3"/>
      <c r="J27" s="246"/>
      <c r="K27" s="10">
        <v>1</v>
      </c>
    </row>
    <row r="28" spans="1:11">
      <c r="A28" s="42" t="s">
        <v>2347</v>
      </c>
      <c r="B28" s="42" t="s">
        <v>213</v>
      </c>
      <c r="C28" s="289" t="s">
        <v>2348</v>
      </c>
      <c r="D28" s="106"/>
      <c r="E28" s="126"/>
      <c r="F28" s="126"/>
      <c r="G28" s="112"/>
      <c r="H28" s="112"/>
      <c r="I28" s="112"/>
      <c r="J28" s="10"/>
      <c r="K28" s="10">
        <v>1</v>
      </c>
    </row>
    <row r="29" spans="1:11" ht="29.1">
      <c r="A29" s="49" t="s">
        <v>2349</v>
      </c>
      <c r="B29" s="42" t="s">
        <v>213</v>
      </c>
      <c r="C29" s="289" t="s">
        <v>2350</v>
      </c>
      <c r="D29" s="150"/>
      <c r="E29" s="127"/>
      <c r="F29" s="127"/>
      <c r="G29" s="128"/>
      <c r="H29" s="128"/>
      <c r="I29" s="188"/>
      <c r="J29" s="10"/>
      <c r="K29" s="10">
        <v>1</v>
      </c>
    </row>
    <row r="30" spans="1:11">
      <c r="A30" s="42" t="s">
        <v>2351</v>
      </c>
      <c r="B30" s="42" t="s">
        <v>213</v>
      </c>
      <c r="C30" s="289" t="s">
        <v>2352</v>
      </c>
      <c r="D30" s="150"/>
      <c r="E30" s="127"/>
      <c r="F30" s="127"/>
      <c r="G30" s="128"/>
      <c r="H30" s="128"/>
      <c r="I30" s="188"/>
      <c r="J30" s="246"/>
      <c r="K30" s="10">
        <v>1</v>
      </c>
    </row>
    <row r="31" spans="1:11">
      <c r="A31" s="49" t="s">
        <v>2353</v>
      </c>
      <c r="B31" s="42" t="s">
        <v>213</v>
      </c>
      <c r="C31" s="289" t="s">
        <v>2354</v>
      </c>
      <c r="D31" s="150"/>
      <c r="E31" s="127"/>
      <c r="F31" s="127"/>
      <c r="G31" s="128"/>
      <c r="H31" s="128"/>
      <c r="I31" s="128"/>
      <c r="J31" s="10"/>
      <c r="K31" s="10">
        <v>1</v>
      </c>
    </row>
    <row r="32" spans="1:11" ht="29.1">
      <c r="A32" s="42" t="s">
        <v>2355</v>
      </c>
      <c r="B32" s="42" t="s">
        <v>213</v>
      </c>
      <c r="C32" s="289" t="s">
        <v>2356</v>
      </c>
      <c r="D32" s="150"/>
      <c r="E32" s="127"/>
      <c r="F32" s="127"/>
      <c r="G32" s="128"/>
      <c r="H32" s="128"/>
      <c r="I32" s="128"/>
      <c r="J32" s="10"/>
      <c r="K32" s="10">
        <v>1</v>
      </c>
    </row>
    <row r="33" spans="1:11">
      <c r="A33" s="49" t="s">
        <v>2357</v>
      </c>
      <c r="B33" s="42" t="s">
        <v>213</v>
      </c>
      <c r="C33" s="289" t="s">
        <v>2358</v>
      </c>
      <c r="D33" s="150"/>
      <c r="E33" s="127"/>
      <c r="F33" s="127"/>
      <c r="G33" s="128"/>
      <c r="H33" s="128"/>
      <c r="I33" s="188"/>
      <c r="J33" s="10"/>
      <c r="K33" s="10">
        <v>1</v>
      </c>
    </row>
    <row r="34" spans="1:11" ht="29.1">
      <c r="A34" s="42" t="s">
        <v>2359</v>
      </c>
      <c r="B34" s="42" t="s">
        <v>213</v>
      </c>
      <c r="C34" s="188" t="s">
        <v>2360</v>
      </c>
      <c r="D34" s="150"/>
      <c r="E34" s="127"/>
      <c r="F34" s="127"/>
      <c r="G34" s="128"/>
      <c r="H34" s="128"/>
      <c r="I34" s="188"/>
      <c r="J34" s="10"/>
      <c r="K34" s="10">
        <v>1</v>
      </c>
    </row>
    <row r="35" spans="1:11">
      <c r="A35" s="49" t="s">
        <v>2361</v>
      </c>
      <c r="B35" s="42" t="s">
        <v>213</v>
      </c>
      <c r="C35" s="289" t="s">
        <v>2362</v>
      </c>
      <c r="D35" s="150"/>
      <c r="E35" s="127"/>
      <c r="F35" s="127"/>
      <c r="G35" s="128"/>
      <c r="H35" s="128"/>
      <c r="I35" s="128"/>
      <c r="J35" s="10"/>
      <c r="K35" s="10">
        <v>1</v>
      </c>
    </row>
    <row r="36" spans="1:11" ht="29.1">
      <c r="A36" s="42" t="s">
        <v>2363</v>
      </c>
      <c r="B36" s="42" t="s">
        <v>213</v>
      </c>
      <c r="C36" s="289" t="s">
        <v>2364</v>
      </c>
      <c r="D36" s="150"/>
      <c r="E36" s="127"/>
      <c r="F36" s="127"/>
      <c r="G36" s="128"/>
      <c r="H36" s="128"/>
      <c r="I36" s="128"/>
      <c r="J36" s="10"/>
      <c r="K36" s="10">
        <v>1</v>
      </c>
    </row>
    <row r="37" spans="1:11" ht="29.1">
      <c r="A37" s="49" t="s">
        <v>2365</v>
      </c>
      <c r="B37" s="42" t="s">
        <v>213</v>
      </c>
      <c r="C37" s="288" t="s">
        <v>2366</v>
      </c>
      <c r="D37" s="150"/>
      <c r="E37" s="127"/>
      <c r="F37" s="127"/>
      <c r="G37" s="128"/>
      <c r="H37" s="128"/>
      <c r="I37" s="128"/>
      <c r="J37" s="10"/>
      <c r="K37" s="10">
        <v>1</v>
      </c>
    </row>
    <row r="38" spans="1:11" ht="29.1">
      <c r="A38" s="42" t="s">
        <v>2367</v>
      </c>
      <c r="B38" s="42" t="s">
        <v>2368</v>
      </c>
      <c r="C38" s="289" t="s">
        <v>2369</v>
      </c>
      <c r="D38" s="106"/>
      <c r="E38" s="3"/>
      <c r="F38" s="3"/>
      <c r="G38" s="3"/>
      <c r="H38" s="3"/>
      <c r="I38" s="3"/>
      <c r="J38" s="10"/>
      <c r="K38" s="10">
        <v>1</v>
      </c>
    </row>
    <row r="39" spans="1:11" ht="29.1">
      <c r="A39" s="49" t="s">
        <v>2370</v>
      </c>
      <c r="B39" s="42" t="s">
        <v>2368</v>
      </c>
      <c r="C39" s="289" t="s">
        <v>2371</v>
      </c>
      <c r="D39" s="106"/>
      <c r="E39" s="3"/>
      <c r="F39" s="3"/>
      <c r="G39" s="3"/>
      <c r="H39" s="3"/>
      <c r="I39" s="3"/>
      <c r="J39" s="10"/>
      <c r="K39" s="10">
        <v>1</v>
      </c>
    </row>
    <row r="40" spans="1:11" ht="29.1">
      <c r="A40" s="42" t="s">
        <v>2372</v>
      </c>
      <c r="B40" s="42" t="s">
        <v>2373</v>
      </c>
      <c r="C40" s="289" t="s">
        <v>2374</v>
      </c>
      <c r="D40" s="52"/>
      <c r="E40" s="42"/>
      <c r="F40" s="42"/>
      <c r="G40" s="42"/>
      <c r="H40" s="3"/>
      <c r="I40" s="3"/>
      <c r="J40" s="10"/>
      <c r="K40" s="10">
        <v>1</v>
      </c>
    </row>
    <row r="41" spans="1:11">
      <c r="A41" s="49" t="s">
        <v>2375</v>
      </c>
      <c r="B41" s="42" t="s">
        <v>2373</v>
      </c>
      <c r="C41" s="289" t="s">
        <v>2376</v>
      </c>
      <c r="D41" s="52"/>
      <c r="E41" s="42"/>
      <c r="F41" s="42"/>
      <c r="G41" s="42"/>
      <c r="H41" s="3"/>
      <c r="I41" s="3"/>
      <c r="J41" s="10"/>
      <c r="K41" s="10">
        <v>1</v>
      </c>
    </row>
    <row r="42" spans="1:11" ht="29.1">
      <c r="A42" s="42" t="s">
        <v>2377</v>
      </c>
      <c r="B42" s="42" t="s">
        <v>2373</v>
      </c>
      <c r="C42" s="289" t="s">
        <v>2378</v>
      </c>
      <c r="D42" s="52"/>
      <c r="E42" s="42"/>
      <c r="F42" s="42"/>
      <c r="G42" s="42"/>
      <c r="H42" s="3"/>
      <c r="I42" s="3"/>
      <c r="J42" s="10"/>
      <c r="K42" s="10">
        <v>1</v>
      </c>
    </row>
    <row r="43" spans="1:11" ht="29.1">
      <c r="A43" s="49" t="s">
        <v>2379</v>
      </c>
      <c r="B43" s="42" t="s">
        <v>2373</v>
      </c>
      <c r="C43" s="289" t="s">
        <v>2380</v>
      </c>
      <c r="D43" s="52"/>
      <c r="E43" s="42"/>
      <c r="F43" s="42"/>
      <c r="G43" s="42"/>
      <c r="H43" s="3"/>
      <c r="I43" s="3"/>
      <c r="J43" s="246"/>
      <c r="K43" s="10">
        <v>1</v>
      </c>
    </row>
    <row r="44" spans="1:11" ht="29.1">
      <c r="A44" s="42" t="s">
        <v>2381</v>
      </c>
      <c r="B44" s="42" t="s">
        <v>2373</v>
      </c>
      <c r="C44" s="289" t="s">
        <v>2382</v>
      </c>
      <c r="D44" s="52"/>
      <c r="E44" s="42"/>
      <c r="F44" s="42"/>
      <c r="G44" s="42"/>
      <c r="H44" s="3"/>
      <c r="I44" s="3"/>
      <c r="J44" s="10"/>
      <c r="K44" s="10">
        <v>1</v>
      </c>
    </row>
    <row r="45" spans="1:11" ht="29.1">
      <c r="A45" s="49" t="s">
        <v>2383</v>
      </c>
      <c r="B45" s="42" t="s">
        <v>2373</v>
      </c>
      <c r="C45" s="289" t="s">
        <v>2384</v>
      </c>
      <c r="D45" s="52"/>
      <c r="E45" s="42"/>
      <c r="F45" s="42"/>
      <c r="G45" s="42"/>
      <c r="H45" s="3"/>
      <c r="I45" s="3"/>
      <c r="J45" s="246"/>
      <c r="K45" s="10">
        <v>1</v>
      </c>
    </row>
    <row r="46" spans="1:11" ht="43.5">
      <c r="A46" s="42" t="s">
        <v>2385</v>
      </c>
      <c r="B46" s="42" t="s">
        <v>2386</v>
      </c>
      <c r="C46" s="289" t="s">
        <v>2387</v>
      </c>
      <c r="D46" s="52"/>
      <c r="E46" s="42"/>
      <c r="F46" s="42"/>
      <c r="G46" s="42"/>
      <c r="H46" s="3"/>
      <c r="I46" s="3"/>
      <c r="J46" s="10"/>
      <c r="K46" s="10">
        <v>1</v>
      </c>
    </row>
    <row r="47" spans="1:11" ht="29.1">
      <c r="A47" s="49" t="s">
        <v>2388</v>
      </c>
      <c r="B47" s="42" t="s">
        <v>2386</v>
      </c>
      <c r="C47" s="289" t="s">
        <v>2389</v>
      </c>
      <c r="D47" s="46"/>
      <c r="E47" s="42"/>
      <c r="F47" s="42"/>
      <c r="G47" s="42"/>
      <c r="H47" s="3"/>
      <c r="I47" s="3"/>
      <c r="J47" s="10"/>
      <c r="K47" s="10">
        <v>1</v>
      </c>
    </row>
    <row r="48" spans="1:11" ht="29.1">
      <c r="A48" s="42" t="s">
        <v>2390</v>
      </c>
      <c r="B48" s="42" t="s">
        <v>2386</v>
      </c>
      <c r="C48" s="289" t="s">
        <v>2391</v>
      </c>
      <c r="D48" s="52"/>
      <c r="E48" s="42"/>
      <c r="F48" s="42"/>
      <c r="G48" s="42"/>
      <c r="H48" s="3"/>
      <c r="I48" s="3"/>
      <c r="J48" s="10"/>
      <c r="K48" s="10">
        <v>1</v>
      </c>
    </row>
    <row r="49" spans="1:11" ht="43.5">
      <c r="A49" s="49" t="s">
        <v>2392</v>
      </c>
      <c r="B49" s="42" t="s">
        <v>2386</v>
      </c>
      <c r="C49" s="289" t="s">
        <v>2393</v>
      </c>
      <c r="D49" s="52"/>
      <c r="E49" s="42"/>
      <c r="F49" s="42"/>
      <c r="G49" s="42"/>
      <c r="H49" s="3"/>
      <c r="I49" s="3"/>
      <c r="J49" s="10"/>
      <c r="K49" s="10">
        <v>1</v>
      </c>
    </row>
    <row r="50" spans="1:11" ht="43.5">
      <c r="A50" s="42" t="s">
        <v>2394</v>
      </c>
      <c r="B50" s="42" t="s">
        <v>2386</v>
      </c>
      <c r="C50" s="289" t="s">
        <v>2395</v>
      </c>
      <c r="D50" s="52"/>
      <c r="E50" s="42"/>
      <c r="F50" s="42"/>
      <c r="G50" s="42"/>
      <c r="H50" s="3"/>
      <c r="I50" s="3"/>
      <c r="J50" s="10"/>
      <c r="K50" s="10">
        <v>1</v>
      </c>
    </row>
    <row r="51" spans="1:11" ht="29.1">
      <c r="A51" s="49" t="s">
        <v>2396</v>
      </c>
      <c r="B51" s="42" t="s">
        <v>2397</v>
      </c>
      <c r="C51" s="289" t="s">
        <v>2398</v>
      </c>
      <c r="D51" s="106"/>
      <c r="E51" s="42"/>
      <c r="F51" s="42"/>
      <c r="G51" s="42"/>
      <c r="H51" s="3"/>
      <c r="I51" s="3"/>
      <c r="J51" s="10" t="s">
        <v>36</v>
      </c>
      <c r="K51" s="10">
        <v>1</v>
      </c>
    </row>
    <row r="52" spans="1:11" ht="29.1">
      <c r="A52" s="42" t="s">
        <v>2399</v>
      </c>
      <c r="B52" s="42" t="s">
        <v>2397</v>
      </c>
      <c r="C52" s="289" t="s">
        <v>2400</v>
      </c>
      <c r="D52" s="106"/>
      <c r="E52" s="42"/>
      <c r="F52" s="42"/>
      <c r="G52" s="42"/>
      <c r="H52" s="3"/>
      <c r="I52" s="3"/>
      <c r="J52" s="246"/>
      <c r="K52" s="10">
        <v>1</v>
      </c>
    </row>
    <row r="53" spans="1:11" ht="43.5">
      <c r="A53" s="49" t="s">
        <v>2401</v>
      </c>
      <c r="B53" s="42" t="s">
        <v>2397</v>
      </c>
      <c r="C53" s="289" t="s">
        <v>2402</v>
      </c>
      <c r="D53" s="106"/>
      <c r="E53" s="42"/>
      <c r="F53" s="42"/>
      <c r="G53" s="42"/>
      <c r="H53" s="3"/>
      <c r="I53" s="3"/>
      <c r="J53" s="10"/>
      <c r="K53" s="10">
        <v>1</v>
      </c>
    </row>
    <row r="54" spans="1:11" ht="50.25" customHeight="1">
      <c r="A54" s="42" t="s">
        <v>2403</v>
      </c>
      <c r="B54" s="42" t="s">
        <v>2397</v>
      </c>
      <c r="C54" s="289" t="s">
        <v>2404</v>
      </c>
      <c r="D54" s="106"/>
      <c r="E54" s="42"/>
      <c r="F54" s="42"/>
      <c r="G54" s="42"/>
      <c r="H54" s="3"/>
      <c r="I54" s="3"/>
      <c r="J54" s="10"/>
      <c r="K54" s="10">
        <v>1</v>
      </c>
    </row>
    <row r="55" spans="1:11" ht="29.1">
      <c r="A55" s="49" t="s">
        <v>2405</v>
      </c>
      <c r="B55" s="42" t="s">
        <v>2406</v>
      </c>
      <c r="C55" s="289" t="s">
        <v>2407</v>
      </c>
      <c r="D55" s="106"/>
      <c r="E55" s="42"/>
      <c r="F55" s="42"/>
      <c r="G55" s="42"/>
      <c r="H55" s="3"/>
      <c r="I55" s="3"/>
      <c r="J55" s="246"/>
      <c r="K55" s="10">
        <v>1</v>
      </c>
    </row>
    <row r="56" spans="1:11" ht="29.1">
      <c r="A56" s="42" t="s">
        <v>2408</v>
      </c>
      <c r="B56" s="42" t="s">
        <v>2406</v>
      </c>
      <c r="C56" s="289" t="s">
        <v>2409</v>
      </c>
      <c r="D56" s="106"/>
      <c r="E56" s="42"/>
      <c r="F56" s="42"/>
      <c r="G56" s="42"/>
      <c r="H56" s="3"/>
      <c r="I56" s="3"/>
      <c r="J56" s="246"/>
      <c r="K56" s="10">
        <v>1</v>
      </c>
    </row>
    <row r="57" spans="1:11" ht="29.1">
      <c r="A57" s="49" t="s">
        <v>2410</v>
      </c>
      <c r="B57" s="42" t="s">
        <v>2406</v>
      </c>
      <c r="C57" s="289" t="s">
        <v>2411</v>
      </c>
      <c r="D57" s="106"/>
      <c r="E57" s="42"/>
      <c r="F57" s="42"/>
      <c r="G57" s="42"/>
      <c r="H57" s="3"/>
      <c r="I57" s="3"/>
      <c r="J57" s="10"/>
      <c r="K57" s="10">
        <v>1</v>
      </c>
    </row>
    <row r="58" spans="1:11" ht="29.1">
      <c r="A58" s="42" t="s">
        <v>2412</v>
      </c>
      <c r="B58" s="42" t="s">
        <v>2413</v>
      </c>
      <c r="C58" s="289" t="s">
        <v>2414</v>
      </c>
      <c r="D58" s="3"/>
      <c r="E58" s="42"/>
      <c r="F58" s="42"/>
      <c r="G58" s="42"/>
      <c r="H58" s="3"/>
      <c r="I58" s="3"/>
      <c r="J58" s="10"/>
      <c r="K58" s="10">
        <v>1</v>
      </c>
    </row>
    <row r="59" spans="1:11" ht="43.5">
      <c r="A59" s="49" t="s">
        <v>2415</v>
      </c>
      <c r="B59" s="42" t="s">
        <v>1212</v>
      </c>
      <c r="C59" s="289" t="s">
        <v>2416</v>
      </c>
      <c r="D59" s="3"/>
      <c r="E59" s="42"/>
      <c r="F59" s="42"/>
      <c r="G59" s="42"/>
      <c r="H59" s="3"/>
      <c r="I59" s="3"/>
      <c r="J59" s="10"/>
      <c r="K59" s="10">
        <v>1</v>
      </c>
    </row>
    <row r="60" spans="1:11">
      <c r="A60" s="42" t="s">
        <v>2417</v>
      </c>
      <c r="B60" s="42" t="s">
        <v>1212</v>
      </c>
      <c r="C60" s="289" t="s">
        <v>2418</v>
      </c>
      <c r="D60" s="3"/>
      <c r="E60" s="42"/>
      <c r="F60" s="42"/>
      <c r="G60" s="42"/>
      <c r="H60" s="3"/>
      <c r="I60" s="3"/>
      <c r="J60" s="10"/>
      <c r="K60" s="10">
        <v>1</v>
      </c>
    </row>
    <row r="61" spans="1:11" ht="29.1">
      <c r="A61" s="49" t="s">
        <v>2419</v>
      </c>
      <c r="B61" s="42" t="s">
        <v>1212</v>
      </c>
      <c r="C61" s="289" t="s">
        <v>2420</v>
      </c>
      <c r="D61" s="3"/>
      <c r="E61" s="42"/>
      <c r="F61" s="42"/>
      <c r="G61" s="42"/>
      <c r="H61" s="3"/>
      <c r="I61" s="3"/>
      <c r="J61" s="10"/>
      <c r="K61" s="10">
        <v>1</v>
      </c>
    </row>
    <row r="62" spans="1:11" ht="29.1">
      <c r="A62" s="42" t="s">
        <v>2421</v>
      </c>
      <c r="B62" s="42" t="s">
        <v>1212</v>
      </c>
      <c r="C62" s="289" t="s">
        <v>2422</v>
      </c>
      <c r="D62" s="106"/>
      <c r="E62" s="42"/>
      <c r="F62" s="42"/>
      <c r="G62" s="42"/>
      <c r="H62" s="3"/>
      <c r="I62" s="3"/>
      <c r="J62" s="10"/>
      <c r="K62" s="10">
        <v>1</v>
      </c>
    </row>
    <row r="63" spans="1:11">
      <c r="A63" s="49" t="s">
        <v>2423</v>
      </c>
      <c r="B63" s="42" t="s">
        <v>1212</v>
      </c>
      <c r="C63" s="289" t="s">
        <v>2424</v>
      </c>
      <c r="D63" s="106"/>
      <c r="E63" s="3"/>
      <c r="F63" s="3"/>
      <c r="G63" s="3"/>
      <c r="H63" s="3"/>
      <c r="I63" s="3"/>
      <c r="J63" s="10"/>
      <c r="K63" s="10">
        <v>1</v>
      </c>
    </row>
    <row r="64" spans="1:11" ht="29.1">
      <c r="A64" s="42" t="s">
        <v>2425</v>
      </c>
      <c r="B64" s="42" t="s">
        <v>1212</v>
      </c>
      <c r="C64" s="289" t="s">
        <v>2426</v>
      </c>
      <c r="D64" s="3"/>
      <c r="E64" s="42"/>
      <c r="F64" s="42"/>
      <c r="G64" s="42"/>
      <c r="H64" s="3"/>
      <c r="I64" s="3"/>
      <c r="J64" s="10"/>
      <c r="K64" s="10">
        <v>1</v>
      </c>
    </row>
    <row r="65" spans="1:11">
      <c r="A65" s="49" t="s">
        <v>2427</v>
      </c>
      <c r="B65" s="42" t="s">
        <v>1021</v>
      </c>
      <c r="C65" s="289" t="s">
        <v>2428</v>
      </c>
      <c r="D65" s="106"/>
      <c r="E65" s="42"/>
      <c r="F65" s="42"/>
      <c r="G65" s="42"/>
      <c r="H65" s="3"/>
      <c r="I65" s="3"/>
      <c r="J65" s="10"/>
      <c r="K65" s="10">
        <v>1</v>
      </c>
    </row>
    <row r="66" spans="1:11" ht="29.1">
      <c r="A66" s="42" t="s">
        <v>2429</v>
      </c>
      <c r="B66" s="42" t="s">
        <v>1021</v>
      </c>
      <c r="C66" s="289" t="s">
        <v>2430</v>
      </c>
      <c r="D66" s="106"/>
      <c r="E66" s="42"/>
      <c r="F66" s="42"/>
      <c r="G66" s="42"/>
      <c r="H66" s="3"/>
      <c r="I66" s="50"/>
      <c r="J66" s="10"/>
      <c r="K66" s="10">
        <v>1</v>
      </c>
    </row>
    <row r="67" spans="1:11" ht="43.5">
      <c r="A67" s="49" t="s">
        <v>2431</v>
      </c>
      <c r="B67" s="42" t="s">
        <v>1021</v>
      </c>
      <c r="C67" s="289" t="s">
        <v>2432</v>
      </c>
      <c r="D67" s="3"/>
      <c r="E67" s="42"/>
      <c r="F67" s="42"/>
      <c r="G67" s="42"/>
      <c r="H67" s="3"/>
      <c r="I67" s="3"/>
      <c r="J67" s="10"/>
      <c r="K67" s="10">
        <v>1</v>
      </c>
    </row>
    <row r="68" spans="1:11">
      <c r="A68" s="42" t="s">
        <v>2433</v>
      </c>
      <c r="B68" s="42" t="s">
        <v>687</v>
      </c>
      <c r="C68" s="289" t="s">
        <v>2434</v>
      </c>
      <c r="D68" s="3"/>
      <c r="E68" s="42"/>
      <c r="F68" s="42"/>
      <c r="G68" s="42"/>
      <c r="H68" s="3"/>
      <c r="I68" s="3"/>
      <c r="J68" s="10"/>
      <c r="K68" s="10">
        <v>1</v>
      </c>
    </row>
    <row r="69" spans="1:11">
      <c r="A69" s="49" t="s">
        <v>2435</v>
      </c>
      <c r="B69" s="42" t="s">
        <v>687</v>
      </c>
      <c r="C69" s="289" t="s">
        <v>2436</v>
      </c>
      <c r="D69" s="129"/>
      <c r="E69" s="42"/>
      <c r="F69" s="42"/>
      <c r="G69" s="42"/>
      <c r="H69" s="3"/>
      <c r="I69" s="3"/>
      <c r="J69" s="10"/>
      <c r="K69" s="10">
        <v>1</v>
      </c>
    </row>
    <row r="70" spans="1:11">
      <c r="A70" s="42" t="s">
        <v>2437</v>
      </c>
      <c r="B70" s="42" t="s">
        <v>687</v>
      </c>
      <c r="C70" s="289" t="s">
        <v>2438</v>
      </c>
      <c r="D70" s="129"/>
      <c r="E70" s="42"/>
      <c r="F70" s="42"/>
      <c r="G70" s="42"/>
      <c r="H70" s="3"/>
      <c r="I70" s="3"/>
      <c r="J70" s="10"/>
      <c r="K70" s="10">
        <v>1</v>
      </c>
    </row>
    <row r="71" spans="1:11" ht="29.1">
      <c r="A71" s="49" t="s">
        <v>2439</v>
      </c>
      <c r="B71" s="42" t="s">
        <v>2440</v>
      </c>
      <c r="C71" s="289" t="s">
        <v>2441</v>
      </c>
      <c r="D71" s="52"/>
      <c r="E71" s="42"/>
      <c r="F71" s="42"/>
      <c r="G71" s="42"/>
      <c r="H71" s="3"/>
      <c r="I71" s="3"/>
      <c r="J71" s="10"/>
      <c r="K71" s="10">
        <v>1</v>
      </c>
    </row>
    <row r="72" spans="1:11" ht="34.5" customHeight="1">
      <c r="A72" s="42" t="s">
        <v>2442</v>
      </c>
      <c r="B72" s="42" t="s">
        <v>2440</v>
      </c>
      <c r="C72" s="289" t="s">
        <v>2443</v>
      </c>
      <c r="D72" s="52"/>
      <c r="E72" s="130"/>
      <c r="F72" s="130"/>
      <c r="G72" s="130"/>
      <c r="H72" s="148"/>
      <c r="I72" s="50"/>
      <c r="J72" s="10"/>
      <c r="K72" s="10">
        <v>1</v>
      </c>
    </row>
    <row r="73" spans="1:11">
      <c r="A73" s="49" t="s">
        <v>2444</v>
      </c>
      <c r="B73" s="42" t="s">
        <v>2440</v>
      </c>
      <c r="C73" s="289" t="s">
        <v>2445</v>
      </c>
      <c r="D73" s="52"/>
      <c r="E73" s="130"/>
      <c r="F73" s="130"/>
      <c r="G73" s="130"/>
      <c r="H73" s="148"/>
      <c r="I73" s="50"/>
      <c r="J73" s="10"/>
      <c r="K73" s="10">
        <v>1</v>
      </c>
    </row>
    <row r="74" spans="1:11">
      <c r="A74" s="42" t="s">
        <v>2446</v>
      </c>
      <c r="B74" s="42" t="s">
        <v>2440</v>
      </c>
      <c r="C74" s="289" t="s">
        <v>2447</v>
      </c>
      <c r="D74" s="52"/>
      <c r="E74" s="130"/>
      <c r="F74" s="130"/>
      <c r="G74" s="130"/>
      <c r="H74" s="148"/>
      <c r="I74" s="50"/>
      <c r="J74" s="10"/>
      <c r="K74" s="10">
        <v>1</v>
      </c>
    </row>
    <row r="75" spans="1:11" ht="29.1">
      <c r="A75" s="49" t="s">
        <v>2448</v>
      </c>
      <c r="B75" s="42" t="s">
        <v>2440</v>
      </c>
      <c r="C75" s="289" t="s">
        <v>2449</v>
      </c>
      <c r="D75" s="52"/>
      <c r="E75" s="130"/>
      <c r="F75" s="130"/>
      <c r="G75" s="130"/>
      <c r="H75" s="148"/>
      <c r="I75" s="50"/>
      <c r="J75" s="10"/>
      <c r="K75" s="10">
        <v>1</v>
      </c>
    </row>
    <row r="76" spans="1:11" ht="43.5">
      <c r="A76" s="42" t="s">
        <v>2450</v>
      </c>
      <c r="B76" s="42" t="s">
        <v>2440</v>
      </c>
      <c r="C76" s="289" t="s">
        <v>2451</v>
      </c>
      <c r="D76" s="52"/>
      <c r="E76" s="42"/>
      <c r="F76" s="42"/>
      <c r="G76" s="42"/>
      <c r="H76" s="3"/>
      <c r="I76" s="3"/>
      <c r="J76" s="10"/>
      <c r="K76" s="10">
        <v>1</v>
      </c>
    </row>
    <row r="77" spans="1:11" ht="29.1">
      <c r="A77" s="49" t="s">
        <v>2452</v>
      </c>
      <c r="B77" s="42" t="s">
        <v>2453</v>
      </c>
      <c r="C77" s="289" t="s">
        <v>2454</v>
      </c>
      <c r="D77" s="52"/>
      <c r="E77" s="42"/>
      <c r="F77" s="42"/>
      <c r="G77" s="42"/>
      <c r="H77" s="3"/>
      <c r="I77" s="51"/>
      <c r="J77" s="10"/>
      <c r="K77" s="10">
        <v>1</v>
      </c>
    </row>
    <row r="78" spans="1:11">
      <c r="A78" s="42" t="s">
        <v>2455</v>
      </c>
      <c r="B78" s="42" t="s">
        <v>2453</v>
      </c>
      <c r="C78" s="289" t="s">
        <v>2456</v>
      </c>
      <c r="D78" s="52"/>
      <c r="E78" s="42"/>
      <c r="F78" s="42"/>
      <c r="G78" s="42"/>
      <c r="H78" s="3"/>
      <c r="I78" s="51"/>
      <c r="J78" s="10"/>
      <c r="K78" s="10">
        <v>1</v>
      </c>
    </row>
    <row r="79" spans="1:11">
      <c r="A79" s="49" t="s">
        <v>2457</v>
      </c>
      <c r="B79" s="42" t="s">
        <v>2453</v>
      </c>
      <c r="C79" s="289" t="s">
        <v>2458</v>
      </c>
      <c r="D79" s="52"/>
      <c r="E79" s="42"/>
      <c r="F79" s="42"/>
      <c r="G79" s="42"/>
      <c r="H79" s="3"/>
      <c r="I79" s="51"/>
      <c r="J79" s="10"/>
      <c r="K79" s="10">
        <v>1</v>
      </c>
    </row>
    <row r="80" spans="1:11" ht="29.1">
      <c r="A80" s="42" t="s">
        <v>2459</v>
      </c>
      <c r="B80" s="42" t="s">
        <v>2453</v>
      </c>
      <c r="C80" s="289" t="s">
        <v>2460</v>
      </c>
      <c r="D80" s="52"/>
      <c r="E80" s="42"/>
      <c r="F80" s="42"/>
      <c r="G80" s="42"/>
      <c r="H80" s="3"/>
      <c r="I80" s="51"/>
      <c r="J80" s="10"/>
      <c r="K80" s="10">
        <v>1</v>
      </c>
    </row>
    <row r="81" spans="1:11" s="131" customFormat="1" ht="29.1">
      <c r="A81" s="49" t="s">
        <v>2461</v>
      </c>
      <c r="B81" s="42" t="s">
        <v>2453</v>
      </c>
      <c r="C81" s="289" t="s">
        <v>2462</v>
      </c>
      <c r="D81" s="52"/>
      <c r="E81" s="130"/>
      <c r="F81" s="130"/>
      <c r="G81" s="130"/>
      <c r="H81" s="148"/>
      <c r="I81" s="121"/>
      <c r="J81" s="10"/>
      <c r="K81" s="10">
        <v>1</v>
      </c>
    </row>
    <row r="82" spans="1:11">
      <c r="A82" s="42" t="s">
        <v>2463</v>
      </c>
      <c r="B82" s="42" t="s">
        <v>2453</v>
      </c>
      <c r="C82" s="289" t="s">
        <v>2464</v>
      </c>
      <c r="D82" s="52"/>
      <c r="E82" s="42"/>
      <c r="F82" s="42"/>
      <c r="G82" s="42"/>
      <c r="H82" s="3"/>
      <c r="I82" s="51"/>
      <c r="J82" s="10"/>
      <c r="K82" s="10">
        <v>1</v>
      </c>
    </row>
    <row r="83" spans="1:11" ht="29.1">
      <c r="A83" s="49" t="s">
        <v>2465</v>
      </c>
      <c r="B83" s="42" t="s">
        <v>2453</v>
      </c>
      <c r="C83" s="289" t="s">
        <v>2466</v>
      </c>
      <c r="D83" s="52"/>
      <c r="E83" s="42"/>
      <c r="F83" s="42"/>
      <c r="G83" s="42"/>
      <c r="H83" s="3"/>
      <c r="I83" s="51"/>
      <c r="J83" s="10"/>
      <c r="K83" s="10">
        <v>1</v>
      </c>
    </row>
    <row r="84" spans="1:11" ht="43.5">
      <c r="A84" s="42" t="s">
        <v>2467</v>
      </c>
      <c r="B84" s="42" t="s">
        <v>2468</v>
      </c>
      <c r="C84" s="289" t="s">
        <v>2469</v>
      </c>
      <c r="D84" s="52"/>
      <c r="E84" s="42"/>
      <c r="F84" s="42"/>
      <c r="G84" s="42"/>
      <c r="H84" s="3"/>
      <c r="I84" s="3"/>
      <c r="J84" s="10"/>
      <c r="K84" s="10">
        <v>1</v>
      </c>
    </row>
    <row r="85" spans="1:11" ht="29.1">
      <c r="A85" s="49" t="s">
        <v>2470</v>
      </c>
      <c r="B85" s="42" t="s">
        <v>2468</v>
      </c>
      <c r="C85" s="289" t="s">
        <v>2471</v>
      </c>
      <c r="D85" s="52"/>
      <c r="E85" s="42"/>
      <c r="F85" s="42"/>
      <c r="G85" s="42"/>
      <c r="H85" s="3"/>
      <c r="I85" s="3"/>
      <c r="J85" s="10"/>
      <c r="K85" s="10">
        <v>1</v>
      </c>
    </row>
    <row r="86" spans="1:11" ht="29.1">
      <c r="A86" s="42" t="s">
        <v>2472</v>
      </c>
      <c r="B86" s="42" t="s">
        <v>2468</v>
      </c>
      <c r="C86" s="289" t="s">
        <v>2473</v>
      </c>
      <c r="D86" s="52"/>
      <c r="E86" s="42"/>
      <c r="F86" s="42"/>
      <c r="G86" s="42"/>
      <c r="H86" s="3"/>
      <c r="I86" s="6"/>
      <c r="J86" s="10"/>
      <c r="K86" s="10">
        <v>1</v>
      </c>
    </row>
    <row r="87" spans="1:11" ht="29.1">
      <c r="A87" s="49" t="s">
        <v>2474</v>
      </c>
      <c r="B87" s="42" t="s">
        <v>2468</v>
      </c>
      <c r="C87" s="289" t="s">
        <v>2475</v>
      </c>
      <c r="D87" s="52"/>
      <c r="E87" s="42"/>
      <c r="F87" s="42"/>
      <c r="G87" s="42"/>
      <c r="H87" s="3"/>
      <c r="I87" s="6"/>
      <c r="J87" s="10"/>
      <c r="K87" s="10">
        <v>1</v>
      </c>
    </row>
    <row r="88" spans="1:11" ht="29.1">
      <c r="A88" s="42" t="s">
        <v>2476</v>
      </c>
      <c r="B88" s="42" t="s">
        <v>2468</v>
      </c>
      <c r="C88" s="289" t="s">
        <v>2477</v>
      </c>
      <c r="D88" s="52"/>
      <c r="E88" s="42"/>
      <c r="F88" s="42"/>
      <c r="G88" s="42"/>
      <c r="H88" s="3"/>
      <c r="I88" s="3"/>
      <c r="J88" s="10"/>
      <c r="K88" s="10">
        <v>1</v>
      </c>
    </row>
    <row r="89" spans="1:11">
      <c r="A89" s="49" t="s">
        <v>2478</v>
      </c>
      <c r="B89" s="42" t="s">
        <v>2468</v>
      </c>
      <c r="C89" s="6" t="s">
        <v>2479</v>
      </c>
      <c r="D89" s="3"/>
      <c r="E89" s="42"/>
      <c r="F89" s="42"/>
      <c r="G89" s="42"/>
      <c r="H89" s="3"/>
      <c r="I89" s="6"/>
      <c r="J89" s="10"/>
      <c r="K89" s="10">
        <v>1</v>
      </c>
    </row>
    <row r="90" spans="1:11" ht="29.1">
      <c r="A90" s="42" t="s">
        <v>2480</v>
      </c>
      <c r="B90" s="42" t="s">
        <v>2481</v>
      </c>
      <c r="C90" s="289" t="s">
        <v>2482</v>
      </c>
      <c r="D90" s="3"/>
      <c r="E90" s="42"/>
      <c r="F90" s="42"/>
      <c r="G90" s="42"/>
      <c r="H90" s="3"/>
      <c r="I90" s="6"/>
      <c r="J90" s="10"/>
      <c r="K90" s="10">
        <v>1</v>
      </c>
    </row>
    <row r="91" spans="1:11" ht="29.1">
      <c r="A91" s="49" t="s">
        <v>2483</v>
      </c>
      <c r="B91" s="42" t="s">
        <v>2481</v>
      </c>
      <c r="C91" s="289" t="s">
        <v>2484</v>
      </c>
      <c r="D91" s="3"/>
      <c r="E91" s="42"/>
      <c r="F91" s="42"/>
      <c r="G91" s="42"/>
      <c r="H91" s="3"/>
      <c r="I91" s="3"/>
      <c r="J91" s="10"/>
      <c r="K91" s="10">
        <v>1</v>
      </c>
    </row>
    <row r="92" spans="1:11" ht="29.1">
      <c r="A92" s="42" t="s">
        <v>2485</v>
      </c>
      <c r="B92" s="42" t="s">
        <v>2486</v>
      </c>
      <c r="C92" s="289" t="s">
        <v>2487</v>
      </c>
      <c r="D92" s="3"/>
      <c r="E92" s="42"/>
      <c r="F92" s="42"/>
      <c r="G92" s="42"/>
      <c r="H92" s="3"/>
      <c r="I92" s="3"/>
      <c r="J92" s="10"/>
      <c r="K92" s="10">
        <v>1</v>
      </c>
    </row>
    <row r="93" spans="1:11" ht="29.1">
      <c r="A93" s="49" t="s">
        <v>2488</v>
      </c>
      <c r="B93" s="42" t="s">
        <v>2486</v>
      </c>
      <c r="C93" s="289" t="s">
        <v>2489</v>
      </c>
      <c r="D93" s="3"/>
      <c r="E93" s="42"/>
      <c r="F93" s="42"/>
      <c r="G93" s="42"/>
      <c r="H93" s="3"/>
      <c r="I93" s="3"/>
      <c r="J93" s="10"/>
      <c r="K93" s="10">
        <v>1</v>
      </c>
    </row>
    <row r="94" spans="1:11" ht="29.1">
      <c r="A94" s="42" t="s">
        <v>2490</v>
      </c>
      <c r="B94" s="42" t="s">
        <v>2486</v>
      </c>
      <c r="C94" s="289" t="s">
        <v>2491</v>
      </c>
      <c r="D94" s="3"/>
      <c r="E94" s="42"/>
      <c r="F94" s="42"/>
      <c r="G94" s="42"/>
      <c r="H94" s="3"/>
      <c r="I94" s="3"/>
      <c r="J94" s="10"/>
      <c r="K94" s="10">
        <v>1</v>
      </c>
    </row>
    <row r="95" spans="1:11" ht="36.75" customHeight="1">
      <c r="A95" s="49" t="s">
        <v>2492</v>
      </c>
      <c r="B95" s="42" t="s">
        <v>2486</v>
      </c>
      <c r="C95" s="289" t="s">
        <v>2493</v>
      </c>
      <c r="D95" s="3"/>
      <c r="E95" s="3"/>
      <c r="F95" s="3"/>
      <c r="G95" s="3"/>
      <c r="H95" s="3"/>
      <c r="I95" s="3"/>
      <c r="J95" s="10"/>
      <c r="K95" s="10">
        <v>1</v>
      </c>
    </row>
    <row r="96" spans="1:11" ht="29.1">
      <c r="A96" s="42" t="s">
        <v>2494</v>
      </c>
      <c r="B96" s="42" t="s">
        <v>2486</v>
      </c>
      <c r="C96" s="289" t="s">
        <v>2495</v>
      </c>
      <c r="D96" s="3"/>
      <c r="E96" s="3"/>
      <c r="F96" s="3"/>
      <c r="G96" s="3"/>
      <c r="H96" s="3"/>
      <c r="I96" s="3"/>
      <c r="J96" s="10"/>
      <c r="K96" s="10">
        <v>1</v>
      </c>
    </row>
    <row r="97" spans="1:11" ht="29.1">
      <c r="A97" s="49" t="s">
        <v>2496</v>
      </c>
      <c r="B97" s="42" t="s">
        <v>2486</v>
      </c>
      <c r="C97" s="289" t="s">
        <v>2497</v>
      </c>
      <c r="D97" s="3"/>
      <c r="E97" s="3"/>
      <c r="F97" s="3"/>
      <c r="G97" s="3"/>
      <c r="H97" s="3"/>
      <c r="I97" s="6"/>
      <c r="J97" s="10"/>
      <c r="K97" s="10">
        <v>1</v>
      </c>
    </row>
    <row r="98" spans="1:11" ht="29.1">
      <c r="A98" s="42" t="s">
        <v>2498</v>
      </c>
      <c r="B98" s="42" t="s">
        <v>2486</v>
      </c>
      <c r="C98" s="108" t="s">
        <v>2499</v>
      </c>
      <c r="D98" s="3"/>
      <c r="E98" s="3"/>
      <c r="F98" s="3"/>
      <c r="G98" s="3"/>
      <c r="H98" s="3"/>
      <c r="I98" s="6"/>
      <c r="J98" s="10"/>
      <c r="K98" s="10">
        <v>1</v>
      </c>
    </row>
    <row r="99" spans="1:11" ht="43.5">
      <c r="A99" s="49" t="s">
        <v>2500</v>
      </c>
      <c r="B99" s="42" t="s">
        <v>2501</v>
      </c>
      <c r="C99" s="289" t="s">
        <v>2502</v>
      </c>
      <c r="D99" s="106"/>
      <c r="E99" s="42"/>
      <c r="F99" s="42"/>
      <c r="G99" s="42"/>
      <c r="H99" s="3"/>
      <c r="I99" s="3"/>
      <c r="J99" s="10"/>
      <c r="K99" s="10">
        <v>1</v>
      </c>
    </row>
    <row r="100" spans="1:11" ht="29.1">
      <c r="A100" s="42" t="s">
        <v>2503</v>
      </c>
      <c r="B100" s="42" t="s">
        <v>2501</v>
      </c>
      <c r="C100" s="289" t="s">
        <v>2504</v>
      </c>
      <c r="D100" s="106"/>
      <c r="E100" s="3"/>
      <c r="F100" s="3"/>
      <c r="G100" s="3"/>
      <c r="H100" s="3"/>
      <c r="I100" s="3"/>
      <c r="J100" s="10"/>
      <c r="K100" s="10">
        <v>1</v>
      </c>
    </row>
    <row r="101" spans="1:11" ht="29.1">
      <c r="A101" s="49" t="s">
        <v>2505</v>
      </c>
      <c r="B101" s="42" t="s">
        <v>2501</v>
      </c>
      <c r="C101" s="289" t="s">
        <v>2506</v>
      </c>
      <c r="D101" s="3"/>
      <c r="E101" s="3"/>
      <c r="F101" s="3"/>
      <c r="G101" s="3"/>
      <c r="H101" s="3"/>
      <c r="I101" s="3"/>
      <c r="J101" s="10"/>
      <c r="K101" s="10">
        <v>1</v>
      </c>
    </row>
    <row r="102" spans="1:11" ht="29.1">
      <c r="A102" s="42" t="s">
        <v>2507</v>
      </c>
      <c r="B102" s="42" t="s">
        <v>2501</v>
      </c>
      <c r="C102" s="289" t="s">
        <v>2508</v>
      </c>
      <c r="D102" s="106"/>
      <c r="E102" s="9"/>
      <c r="F102" s="3"/>
      <c r="G102" s="3"/>
      <c r="H102" s="3"/>
      <c r="I102" s="3"/>
      <c r="J102" s="10"/>
      <c r="K102" s="10">
        <v>1</v>
      </c>
    </row>
    <row r="103" spans="1:11" ht="29.1">
      <c r="A103" s="49" t="s">
        <v>2509</v>
      </c>
      <c r="B103" s="42" t="s">
        <v>2501</v>
      </c>
      <c r="C103" s="289" t="s">
        <v>2510</v>
      </c>
      <c r="D103" s="106"/>
      <c r="E103" s="9"/>
      <c r="F103" s="9"/>
      <c r="G103" s="3"/>
      <c r="H103" s="3"/>
      <c r="I103" s="3"/>
      <c r="J103" s="10"/>
      <c r="K103" s="10">
        <v>1</v>
      </c>
    </row>
    <row r="104" spans="1:11">
      <c r="A104" s="42" t="s">
        <v>2511</v>
      </c>
      <c r="B104" s="42" t="s">
        <v>2501</v>
      </c>
      <c r="C104" s="289" t="s">
        <v>2512</v>
      </c>
      <c r="D104" s="106"/>
      <c r="E104" s="9"/>
      <c r="F104" s="9"/>
      <c r="G104" s="3"/>
      <c r="H104" s="3"/>
      <c r="I104" s="3"/>
      <c r="J104" s="10"/>
      <c r="K104" s="10">
        <v>1</v>
      </c>
    </row>
    <row r="106" spans="1:11" s="40" customFormat="1">
      <c r="A106" s="57"/>
      <c r="B106" s="57"/>
      <c r="C106" s="57"/>
      <c r="D106" s="5"/>
      <c r="I106" s="5"/>
    </row>
    <row r="107" spans="1:11" s="40" customFormat="1">
      <c r="A107" s="57"/>
      <c r="B107" s="57"/>
      <c r="C107" s="57"/>
      <c r="D107" s="5"/>
      <c r="I107" s="5"/>
    </row>
    <row r="108" spans="1:11" s="40" customFormat="1" hidden="1">
      <c r="A108" s="57"/>
      <c r="B108" s="57"/>
      <c r="C108" s="57"/>
      <c r="D108" s="5"/>
      <c r="I108" s="5"/>
    </row>
    <row r="109" spans="1:11" s="40" customFormat="1">
      <c r="A109" s="57"/>
      <c r="B109" s="57"/>
      <c r="C109" s="57"/>
      <c r="D109" s="5"/>
      <c r="I109" s="5"/>
    </row>
    <row r="110" spans="1:11" s="40" customFormat="1" hidden="1">
      <c r="A110" s="57"/>
      <c r="B110" s="57"/>
      <c r="C110" s="57"/>
      <c r="D110" s="5"/>
      <c r="I110" s="5"/>
    </row>
    <row r="111" spans="1:11" s="40" customFormat="1">
      <c r="A111" s="57"/>
      <c r="B111" s="57"/>
      <c r="C111" s="57"/>
      <c r="D111" s="5"/>
      <c r="I111" s="5"/>
    </row>
    <row r="112" spans="1:11" s="40" customFormat="1">
      <c r="A112" s="57"/>
      <c r="B112" s="57"/>
      <c r="C112" s="57"/>
      <c r="D112" s="5"/>
      <c r="I112" s="5"/>
    </row>
    <row r="113" spans="1:9" s="40" customFormat="1">
      <c r="A113" s="57"/>
      <c r="B113" s="57"/>
      <c r="C113" s="57"/>
      <c r="D113" s="5"/>
      <c r="I113" s="5"/>
    </row>
  </sheetData>
  <autoFilter ref="A2:K104" xr:uid="{00000000-0001-0000-1A00-000000000000}">
    <sortState xmlns:xlrd2="http://schemas.microsoft.com/office/spreadsheetml/2017/richdata2" ref="A3:K104">
      <sortCondition ref="A2:A104"/>
    </sortState>
  </autoFilter>
  <mergeCells count="1">
    <mergeCell ref="D1:H1"/>
  </mergeCells>
  <phoneticPr fontId="51" type="noConversion"/>
  <dataValidations count="1">
    <dataValidation type="list" allowBlank="1" showInputMessage="1" showErrorMessage="1" sqref="E3:G94 E99:G104" xr:uid="{00000000-0002-0000-1A00-000000000000}">
      <formula1>"X,N/A"</formula1>
    </dataValidation>
  </dataValidations>
  <hyperlinks>
    <hyperlink ref="A1" location="'Table of Contents'!A1" display="Table of Contents" xr:uid="{00000000-0004-0000-1A00-000000000000}"/>
  </hyperlinks>
  <printOptions gridLines="1"/>
  <pageMargins left="0.15" right="0.15" top="0.2" bottom="0.2" header="0.3" footer="0.3"/>
  <pageSetup scale="85"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K105"/>
  <sheetViews>
    <sheetView zoomScaleNormal="100" workbookViewId="0">
      <pane ySplit="2" topLeftCell="A39" activePane="bottomLeft" state="frozen"/>
      <selection pane="bottomLeft" activeCell="C48" sqref="C48"/>
      <selection activeCell="M1" sqref="M1:M1048576"/>
    </sheetView>
  </sheetViews>
  <sheetFormatPr defaultColWidth="8.5703125" defaultRowHeight="14.45"/>
  <cols>
    <col min="1" max="1" width="20.140625" style="58" bestFit="1" customWidth="1"/>
    <col min="2" max="2" width="14.7109375" style="58" bestFit="1" customWidth="1"/>
    <col min="3" max="3" width="49.42578125" style="58" customWidth="1"/>
    <col min="4" max="4" width="3.5703125" style="5" bestFit="1" customWidth="1"/>
    <col min="5" max="7" width="3.5703125" style="11" customWidth="1"/>
    <col min="8" max="8" width="8.42578125" style="11" bestFit="1" customWidth="1"/>
    <col min="9" max="9" width="20.5703125" style="11" customWidth="1"/>
    <col min="10" max="11" width="3.5703125" style="11" customWidth="1"/>
    <col min="12" max="16384" width="8.5703125" style="11"/>
  </cols>
  <sheetData>
    <row r="1" spans="1:11">
      <c r="A1" s="133" t="s">
        <v>1</v>
      </c>
      <c r="B1" s="133"/>
      <c r="C1" s="133"/>
      <c r="D1" s="324" t="s">
        <v>408</v>
      </c>
      <c r="E1" s="325"/>
      <c r="F1" s="325"/>
      <c r="G1" s="325"/>
      <c r="H1" s="326"/>
      <c r="I1" s="124"/>
      <c r="J1" s="140"/>
      <c r="K1" s="140"/>
    </row>
    <row r="2" spans="1:11" s="67" customFormat="1" ht="56.45">
      <c r="A2" s="61" t="e">
        <f ca="1">(MID(CELL("filename",A1),FIND("]",CELL("filename",A1))+1,256))&amp;CHAR(10)&amp;"Requirement ID"&amp;CHAR(10)&amp;"   [Total:  "&amp;COUNTA($K3:$K105)&amp;"]"</f>
        <v>#VALUE!</v>
      </c>
      <c r="B2" s="61" t="s">
        <v>180</v>
      </c>
      <c r="C2" s="61" t="s">
        <v>119</v>
      </c>
      <c r="D2" s="65" t="s">
        <v>409</v>
      </c>
      <c r="E2" s="65" t="s">
        <v>8</v>
      </c>
      <c r="F2" s="65" t="s">
        <v>9</v>
      </c>
      <c r="G2" s="65" t="s">
        <v>10</v>
      </c>
      <c r="H2" s="66" t="s">
        <v>410</v>
      </c>
      <c r="I2" s="62" t="s">
        <v>12</v>
      </c>
      <c r="J2" s="78" t="s">
        <v>13</v>
      </c>
      <c r="K2" s="78" t="s">
        <v>14</v>
      </c>
    </row>
    <row r="3" spans="1:11" ht="29.1">
      <c r="A3" s="10" t="s">
        <v>2513</v>
      </c>
      <c r="B3" s="42" t="s">
        <v>213</v>
      </c>
      <c r="C3" s="289" t="s">
        <v>2514</v>
      </c>
      <c r="D3" s="3"/>
      <c r="E3" s="145"/>
      <c r="F3" s="145"/>
      <c r="G3" s="145"/>
      <c r="H3" s="94"/>
      <c r="I3" s="94"/>
      <c r="J3" s="10"/>
      <c r="K3" s="10">
        <v>1</v>
      </c>
    </row>
    <row r="4" spans="1:11" ht="29.1">
      <c r="A4" s="10" t="s">
        <v>2515</v>
      </c>
      <c r="B4" s="42" t="s">
        <v>213</v>
      </c>
      <c r="C4" s="289" t="s">
        <v>2516</v>
      </c>
      <c r="D4" s="106"/>
      <c r="E4" s="145"/>
      <c r="F4" s="145"/>
      <c r="G4" s="145"/>
      <c r="H4" s="13"/>
      <c r="I4" s="13"/>
      <c r="J4" s="10"/>
      <c r="K4" s="10">
        <v>1</v>
      </c>
    </row>
    <row r="5" spans="1:11" ht="29.1">
      <c r="A5" s="10" t="s">
        <v>2517</v>
      </c>
      <c r="B5" s="42" t="s">
        <v>213</v>
      </c>
      <c r="C5" s="289" t="s">
        <v>2518</v>
      </c>
      <c r="D5" s="3"/>
      <c r="E5" s="145"/>
      <c r="F5" s="145"/>
      <c r="G5" s="145"/>
      <c r="H5" s="94"/>
      <c r="I5" s="94"/>
      <c r="J5" s="10"/>
      <c r="K5" s="10">
        <v>1</v>
      </c>
    </row>
    <row r="6" spans="1:11" ht="43.5">
      <c r="A6" s="10" t="s">
        <v>2519</v>
      </c>
      <c r="B6" s="42" t="s">
        <v>213</v>
      </c>
      <c r="C6" s="289" t="s">
        <v>2520</v>
      </c>
      <c r="D6" s="106"/>
      <c r="E6" s="145"/>
      <c r="F6" s="145"/>
      <c r="G6" s="145"/>
      <c r="H6" s="13"/>
      <c r="I6" s="13"/>
      <c r="J6" s="10"/>
      <c r="K6" s="10">
        <v>1</v>
      </c>
    </row>
    <row r="7" spans="1:11" ht="43.5">
      <c r="A7" s="10" t="s">
        <v>2521</v>
      </c>
      <c r="B7" s="42" t="s">
        <v>213</v>
      </c>
      <c r="C7" s="289" t="s">
        <v>2522</v>
      </c>
      <c r="D7" s="3"/>
      <c r="E7" s="145"/>
      <c r="F7" s="145"/>
      <c r="G7" s="145"/>
      <c r="H7" s="94"/>
      <c r="I7" s="94"/>
      <c r="J7" s="10"/>
      <c r="K7" s="10">
        <v>1</v>
      </c>
    </row>
    <row r="8" spans="1:11">
      <c r="A8" s="10" t="s">
        <v>2523</v>
      </c>
      <c r="B8" s="42" t="s">
        <v>213</v>
      </c>
      <c r="C8" s="289" t="s">
        <v>2524</v>
      </c>
      <c r="D8" s="106"/>
      <c r="E8" s="145"/>
      <c r="F8" s="145"/>
      <c r="G8" s="145"/>
      <c r="H8" s="13"/>
      <c r="I8" s="13"/>
      <c r="J8" s="10"/>
      <c r="K8" s="10">
        <v>1</v>
      </c>
    </row>
    <row r="9" spans="1:11" ht="43.5">
      <c r="A9" s="10" t="s">
        <v>2525</v>
      </c>
      <c r="B9" s="42" t="s">
        <v>213</v>
      </c>
      <c r="C9" s="289" t="s">
        <v>2526</v>
      </c>
      <c r="D9" s="52"/>
      <c r="E9" s="145"/>
      <c r="F9" s="145"/>
      <c r="G9" s="145"/>
      <c r="H9" s="94"/>
      <c r="I9" s="94"/>
      <c r="J9" s="10"/>
      <c r="K9" s="10">
        <v>1</v>
      </c>
    </row>
    <row r="10" spans="1:11" ht="43.5">
      <c r="A10" s="10" t="s">
        <v>2527</v>
      </c>
      <c r="B10" s="42" t="s">
        <v>213</v>
      </c>
      <c r="C10" s="289" t="s">
        <v>2528</v>
      </c>
      <c r="D10" s="52"/>
      <c r="E10" s="145"/>
      <c r="F10" s="145"/>
      <c r="G10" s="145"/>
      <c r="H10" s="94"/>
      <c r="I10" s="12"/>
      <c r="J10" s="10"/>
      <c r="K10" s="10">
        <v>1</v>
      </c>
    </row>
    <row r="11" spans="1:11" ht="51.75" customHeight="1">
      <c r="A11" s="10" t="s">
        <v>2529</v>
      </c>
      <c r="B11" s="42" t="s">
        <v>275</v>
      </c>
      <c r="C11" s="289" t="s">
        <v>2530</v>
      </c>
      <c r="D11" s="3"/>
      <c r="E11" s="145"/>
      <c r="F11" s="145"/>
      <c r="G11" s="145"/>
      <c r="H11" s="94"/>
      <c r="I11" s="94"/>
      <c r="J11" s="10"/>
      <c r="K11" s="10">
        <v>1</v>
      </c>
    </row>
    <row r="12" spans="1:11" ht="82.5" customHeight="1">
      <c r="A12" s="10" t="s">
        <v>2531</v>
      </c>
      <c r="B12" s="42" t="s">
        <v>2532</v>
      </c>
      <c r="C12" s="289" t="s">
        <v>2533</v>
      </c>
      <c r="D12" s="52"/>
      <c r="E12" s="145"/>
      <c r="F12" s="145"/>
      <c r="G12" s="145"/>
      <c r="H12" s="94"/>
      <c r="I12" s="12"/>
      <c r="J12" s="10"/>
      <c r="K12" s="10">
        <v>1</v>
      </c>
    </row>
    <row r="13" spans="1:11" ht="43.5">
      <c r="A13" s="10" t="s">
        <v>2534</v>
      </c>
      <c r="B13" s="42" t="s">
        <v>2532</v>
      </c>
      <c r="C13" s="289" t="s">
        <v>2535</v>
      </c>
      <c r="D13" s="106"/>
      <c r="E13" s="13"/>
      <c r="F13" s="13"/>
      <c r="G13" s="13"/>
      <c r="H13" s="13"/>
      <c r="I13" s="13"/>
      <c r="J13" s="10"/>
      <c r="K13" s="10">
        <v>1</v>
      </c>
    </row>
    <row r="14" spans="1:11" ht="45.75" customHeight="1">
      <c r="A14" s="10" t="s">
        <v>2536</v>
      </c>
      <c r="B14" s="42" t="s">
        <v>2532</v>
      </c>
      <c r="C14" s="289" t="s">
        <v>2537</v>
      </c>
      <c r="D14" s="3"/>
      <c r="E14" s="145"/>
      <c r="F14" s="145"/>
      <c r="G14" s="145"/>
      <c r="H14" s="94"/>
      <c r="I14" s="186"/>
      <c r="J14" s="10"/>
      <c r="K14" s="10">
        <v>1</v>
      </c>
    </row>
    <row r="15" spans="1:11" ht="56.25" customHeight="1">
      <c r="A15" s="10" t="s">
        <v>2538</v>
      </c>
      <c r="B15" s="42" t="s">
        <v>2532</v>
      </c>
      <c r="C15" s="289" t="s">
        <v>2539</v>
      </c>
      <c r="D15" s="106"/>
      <c r="E15" s="145"/>
      <c r="F15" s="145"/>
      <c r="G15" s="145"/>
      <c r="H15" s="94"/>
      <c r="I15" s="186"/>
      <c r="J15" s="10"/>
      <c r="K15" s="10">
        <v>1</v>
      </c>
    </row>
    <row r="16" spans="1:11" ht="73.349999999999994" customHeight="1">
      <c r="A16" s="10" t="s">
        <v>2540</v>
      </c>
      <c r="B16" s="42" t="s">
        <v>2532</v>
      </c>
      <c r="C16" s="289" t="s">
        <v>2541</v>
      </c>
      <c r="D16" s="106"/>
      <c r="E16" s="145"/>
      <c r="F16" s="145"/>
      <c r="G16" s="145"/>
      <c r="H16" s="94"/>
      <c r="I16" s="94"/>
      <c r="J16" s="10"/>
      <c r="K16" s="10">
        <v>1</v>
      </c>
    </row>
    <row r="17" spans="1:11" ht="43.5">
      <c r="A17" s="10" t="s">
        <v>2542</v>
      </c>
      <c r="B17" s="42" t="s">
        <v>2532</v>
      </c>
      <c r="C17" s="289" t="s">
        <v>2543</v>
      </c>
      <c r="D17" s="3"/>
      <c r="E17" s="145"/>
      <c r="F17" s="145"/>
      <c r="G17" s="145"/>
      <c r="H17" s="94"/>
      <c r="I17" s="50"/>
      <c r="J17" s="10"/>
      <c r="K17" s="10">
        <v>1</v>
      </c>
    </row>
    <row r="18" spans="1:11" ht="72.599999999999994">
      <c r="A18" s="10" t="s">
        <v>2544</v>
      </c>
      <c r="B18" s="42" t="s">
        <v>2532</v>
      </c>
      <c r="C18" s="289" t="s">
        <v>2545</v>
      </c>
      <c r="D18" s="148"/>
      <c r="E18" s="75"/>
      <c r="F18" s="75"/>
      <c r="G18" s="75"/>
      <c r="H18" s="148"/>
      <c r="I18" s="148"/>
      <c r="J18" s="10"/>
      <c r="K18" s="10">
        <v>1</v>
      </c>
    </row>
    <row r="19" spans="1:11" ht="43.5">
      <c r="A19" s="10" t="s">
        <v>2546</v>
      </c>
      <c r="B19" s="42" t="s">
        <v>2532</v>
      </c>
      <c r="C19" s="289" t="s">
        <v>2547</v>
      </c>
      <c r="D19" s="3"/>
      <c r="E19" s="145"/>
      <c r="F19" s="145"/>
      <c r="G19" s="145"/>
      <c r="H19" s="94"/>
      <c r="I19" s="94"/>
      <c r="J19" s="10"/>
      <c r="K19" s="10">
        <v>1</v>
      </c>
    </row>
    <row r="20" spans="1:11" ht="43.5">
      <c r="A20" s="10" t="s">
        <v>2548</v>
      </c>
      <c r="B20" s="42" t="s">
        <v>619</v>
      </c>
      <c r="C20" s="289" t="s">
        <v>2549</v>
      </c>
      <c r="D20" s="106"/>
      <c r="E20" s="13"/>
      <c r="F20" s="13"/>
      <c r="G20" s="13"/>
      <c r="H20" s="13"/>
      <c r="I20" s="13"/>
      <c r="J20" s="10"/>
      <c r="K20" s="10">
        <v>1</v>
      </c>
    </row>
    <row r="21" spans="1:11" ht="43.5">
      <c r="A21" s="10" t="s">
        <v>2550</v>
      </c>
      <c r="B21" s="42" t="s">
        <v>619</v>
      </c>
      <c r="C21" s="289" t="s">
        <v>2551</v>
      </c>
      <c r="D21" s="106"/>
      <c r="E21" s="13"/>
      <c r="F21" s="13"/>
      <c r="G21" s="13"/>
      <c r="H21" s="13"/>
      <c r="I21" s="13"/>
      <c r="J21" s="10"/>
      <c r="K21" s="10">
        <v>1</v>
      </c>
    </row>
    <row r="22" spans="1:11" ht="43.5">
      <c r="A22" s="10" t="s">
        <v>2552</v>
      </c>
      <c r="B22" s="42" t="s">
        <v>619</v>
      </c>
      <c r="C22" s="289" t="s">
        <v>2553</v>
      </c>
      <c r="D22" s="148"/>
      <c r="E22" s="75"/>
      <c r="F22" s="75"/>
      <c r="G22" s="75"/>
      <c r="H22" s="148"/>
      <c r="I22" s="148"/>
      <c r="J22" s="10"/>
      <c r="K22" s="10">
        <v>1</v>
      </c>
    </row>
    <row r="23" spans="1:11" ht="43.5">
      <c r="A23" s="10" t="s">
        <v>2554</v>
      </c>
      <c r="B23" s="42" t="s">
        <v>619</v>
      </c>
      <c r="C23" s="289" t="s">
        <v>2555</v>
      </c>
      <c r="D23" s="106"/>
      <c r="E23" s="13"/>
      <c r="F23" s="13"/>
      <c r="G23" s="13"/>
      <c r="H23" s="13"/>
      <c r="I23" s="13"/>
      <c r="J23" s="10"/>
      <c r="K23" s="10">
        <v>1</v>
      </c>
    </row>
    <row r="24" spans="1:11" ht="29.1">
      <c r="A24" s="10" t="s">
        <v>2556</v>
      </c>
      <c r="B24" s="42" t="s">
        <v>619</v>
      </c>
      <c r="C24" s="289" t="s">
        <v>2557</v>
      </c>
      <c r="D24" s="3"/>
      <c r="E24" s="145"/>
      <c r="F24" s="145"/>
      <c r="G24" s="145"/>
      <c r="H24" s="94"/>
      <c r="I24" s="94"/>
      <c r="J24" s="10"/>
      <c r="K24" s="10">
        <v>3</v>
      </c>
    </row>
    <row r="25" spans="1:11" ht="43.5">
      <c r="A25" s="10" t="s">
        <v>2558</v>
      </c>
      <c r="B25" s="42" t="s">
        <v>619</v>
      </c>
      <c r="C25" s="289" t="s">
        <v>2559</v>
      </c>
      <c r="D25" s="3"/>
      <c r="E25" s="13"/>
      <c r="F25" s="13"/>
      <c r="G25" s="13"/>
      <c r="H25" s="13"/>
      <c r="I25" s="189"/>
      <c r="J25" s="10"/>
      <c r="K25" s="10">
        <v>1</v>
      </c>
    </row>
    <row r="26" spans="1:11" ht="29.1">
      <c r="A26" s="10" t="s">
        <v>2560</v>
      </c>
      <c r="B26" s="42" t="s">
        <v>619</v>
      </c>
      <c r="C26" s="289" t="s">
        <v>2561</v>
      </c>
      <c r="D26" s="3"/>
      <c r="E26" s="13"/>
      <c r="F26" s="13"/>
      <c r="G26" s="13"/>
      <c r="H26" s="13"/>
      <c r="I26" s="189"/>
      <c r="J26" s="10"/>
      <c r="K26" s="10">
        <v>1</v>
      </c>
    </row>
    <row r="27" spans="1:11">
      <c r="A27" s="10" t="s">
        <v>2562</v>
      </c>
      <c r="B27" s="42" t="s">
        <v>619</v>
      </c>
      <c r="C27" s="289" t="s">
        <v>2563</v>
      </c>
      <c r="D27" s="106"/>
      <c r="E27" s="145"/>
      <c r="F27" s="145"/>
      <c r="G27" s="145"/>
      <c r="H27" s="94"/>
      <c r="I27" s="94"/>
      <c r="J27" s="10"/>
      <c r="K27" s="10">
        <v>1</v>
      </c>
    </row>
    <row r="28" spans="1:11" ht="29.1">
      <c r="A28" s="10" t="s">
        <v>2564</v>
      </c>
      <c r="B28" s="42" t="s">
        <v>2565</v>
      </c>
      <c r="C28" s="289" t="s">
        <v>2566</v>
      </c>
      <c r="D28" s="106"/>
      <c r="E28" s="145"/>
      <c r="F28" s="145"/>
      <c r="G28" s="145"/>
      <c r="H28" s="94"/>
      <c r="I28" s="94"/>
      <c r="J28" s="10"/>
      <c r="K28" s="10">
        <v>1</v>
      </c>
    </row>
    <row r="29" spans="1:11" ht="29.1">
      <c r="A29" s="10" t="s">
        <v>2567</v>
      </c>
      <c r="B29" s="42" t="s">
        <v>2565</v>
      </c>
      <c r="C29" s="289" t="s">
        <v>2568</v>
      </c>
      <c r="D29" s="106"/>
      <c r="E29" s="145"/>
      <c r="F29" s="145"/>
      <c r="G29" s="145"/>
      <c r="H29" s="94"/>
      <c r="I29" s="94"/>
      <c r="J29" s="10"/>
      <c r="K29" s="10">
        <v>1</v>
      </c>
    </row>
    <row r="30" spans="1:11" ht="43.5">
      <c r="A30" s="10" t="s">
        <v>2569</v>
      </c>
      <c r="B30" s="42" t="s">
        <v>2565</v>
      </c>
      <c r="C30" s="289" t="s">
        <v>2570</v>
      </c>
      <c r="D30" s="106"/>
      <c r="E30" s="145"/>
      <c r="F30" s="145"/>
      <c r="G30" s="145"/>
      <c r="H30" s="94"/>
      <c r="I30" s="94"/>
      <c r="J30" s="10"/>
      <c r="K30" s="10">
        <v>1</v>
      </c>
    </row>
    <row r="31" spans="1:11" ht="53.25" customHeight="1">
      <c r="A31" s="10" t="s">
        <v>2571</v>
      </c>
      <c r="B31" s="42" t="s">
        <v>2565</v>
      </c>
      <c r="C31" s="289" t="s">
        <v>2572</v>
      </c>
      <c r="D31" s="106"/>
      <c r="E31" s="145"/>
      <c r="F31" s="145"/>
      <c r="G31" s="145"/>
      <c r="H31" s="94"/>
      <c r="I31" s="94"/>
      <c r="J31" s="10"/>
      <c r="K31" s="10">
        <v>1</v>
      </c>
    </row>
    <row r="32" spans="1:11" ht="43.5">
      <c r="A32" s="10" t="s">
        <v>2573</v>
      </c>
      <c r="B32" s="42" t="s">
        <v>2565</v>
      </c>
      <c r="C32" s="289" t="s">
        <v>2574</v>
      </c>
      <c r="D32" s="3"/>
      <c r="E32" s="145"/>
      <c r="F32" s="145"/>
      <c r="G32" s="145"/>
      <c r="H32" s="94"/>
      <c r="I32" s="94"/>
      <c r="J32" s="10"/>
      <c r="K32" s="10">
        <v>1</v>
      </c>
    </row>
    <row r="33" spans="1:11" ht="43.5">
      <c r="A33" s="10" t="s">
        <v>2575</v>
      </c>
      <c r="B33" s="42" t="s">
        <v>2565</v>
      </c>
      <c r="C33" s="289" t="s">
        <v>2576</v>
      </c>
      <c r="D33" s="3"/>
      <c r="E33" s="145"/>
      <c r="F33" s="145"/>
      <c r="G33" s="145"/>
      <c r="H33" s="94"/>
      <c r="I33" s="94"/>
      <c r="J33" s="10"/>
      <c r="K33" s="10">
        <v>1</v>
      </c>
    </row>
    <row r="34" spans="1:11" ht="29.1">
      <c r="A34" s="10" t="s">
        <v>2577</v>
      </c>
      <c r="B34" s="42" t="s">
        <v>2565</v>
      </c>
      <c r="C34" s="289" t="s">
        <v>2578</v>
      </c>
      <c r="D34" s="3"/>
      <c r="E34" s="10"/>
      <c r="F34" s="10"/>
      <c r="G34" s="10"/>
      <c r="H34" s="3"/>
      <c r="I34" s="3"/>
      <c r="J34" s="10"/>
      <c r="K34" s="10">
        <v>1</v>
      </c>
    </row>
    <row r="35" spans="1:11">
      <c r="A35" s="10" t="s">
        <v>2579</v>
      </c>
      <c r="B35" s="42" t="s">
        <v>2565</v>
      </c>
      <c r="C35" s="289" t="s">
        <v>2580</v>
      </c>
      <c r="D35" s="3"/>
      <c r="E35" s="145"/>
      <c r="F35" s="145"/>
      <c r="G35" s="145"/>
      <c r="H35" s="94"/>
      <c r="I35" s="94"/>
      <c r="J35" s="10"/>
      <c r="K35" s="10">
        <v>1</v>
      </c>
    </row>
    <row r="36" spans="1:11" ht="29.1">
      <c r="A36" s="10" t="s">
        <v>2581</v>
      </c>
      <c r="B36" s="42" t="s">
        <v>2582</v>
      </c>
      <c r="C36" s="289" t="s">
        <v>2583</v>
      </c>
      <c r="D36" s="52"/>
      <c r="E36" s="145"/>
      <c r="F36" s="145"/>
      <c r="G36" s="145"/>
      <c r="H36" s="94"/>
      <c r="I36" s="12"/>
      <c r="J36" s="10"/>
      <c r="K36" s="10">
        <v>1</v>
      </c>
    </row>
    <row r="37" spans="1:11" ht="43.5">
      <c r="A37" s="10" t="s">
        <v>2584</v>
      </c>
      <c r="B37" s="42" t="s">
        <v>2585</v>
      </c>
      <c r="C37" s="289" t="s">
        <v>2586</v>
      </c>
      <c r="D37" s="94"/>
      <c r="E37" s="145"/>
      <c r="F37" s="145"/>
      <c r="G37" s="145"/>
      <c r="H37" s="94"/>
      <c r="I37" s="94"/>
      <c r="J37" s="10"/>
      <c r="K37" s="10">
        <v>1</v>
      </c>
    </row>
    <row r="38" spans="1:11" ht="43.5">
      <c r="A38" s="10" t="s">
        <v>2587</v>
      </c>
      <c r="B38" s="42" t="s">
        <v>2588</v>
      </c>
      <c r="C38" s="289" t="s">
        <v>2589</v>
      </c>
      <c r="D38" s="94"/>
      <c r="E38" s="145"/>
      <c r="F38" s="145"/>
      <c r="G38" s="145"/>
      <c r="H38" s="94"/>
      <c r="I38" s="94"/>
      <c r="J38" s="10"/>
      <c r="K38" s="10">
        <v>1</v>
      </c>
    </row>
    <row r="39" spans="1:11" ht="43.5">
      <c r="A39" s="10" t="s">
        <v>2590</v>
      </c>
      <c r="B39" s="42" t="s">
        <v>2591</v>
      </c>
      <c r="C39" s="289" t="s">
        <v>2592</v>
      </c>
      <c r="D39" s="94"/>
      <c r="E39" s="145"/>
      <c r="F39" s="145"/>
      <c r="G39" s="145"/>
      <c r="H39" s="94"/>
      <c r="I39" s="94"/>
      <c r="J39" s="10"/>
      <c r="K39" s="10">
        <v>1</v>
      </c>
    </row>
    <row r="40" spans="1:11" ht="33.75" customHeight="1">
      <c r="A40" s="10" t="s">
        <v>2593</v>
      </c>
      <c r="B40" s="42" t="s">
        <v>2594</v>
      </c>
      <c r="C40" s="289" t="s">
        <v>2595</v>
      </c>
      <c r="D40" s="46"/>
      <c r="E40" s="145"/>
      <c r="F40" s="145"/>
      <c r="G40" s="145"/>
      <c r="H40" s="94"/>
      <c r="I40" s="94"/>
      <c r="J40" s="10"/>
      <c r="K40" s="10">
        <v>1</v>
      </c>
    </row>
    <row r="41" spans="1:11" ht="54.75" customHeight="1">
      <c r="A41" s="10" t="s">
        <v>2596</v>
      </c>
      <c r="B41" s="42" t="s">
        <v>2597</v>
      </c>
      <c r="C41" s="289" t="s">
        <v>2598</v>
      </c>
      <c r="D41" s="46"/>
      <c r="E41" s="145"/>
      <c r="F41" s="145"/>
      <c r="G41" s="145"/>
      <c r="H41" s="94"/>
      <c r="I41" s="94"/>
      <c r="J41" s="10"/>
      <c r="K41" s="10">
        <v>1</v>
      </c>
    </row>
    <row r="42" spans="1:11" ht="43.5">
      <c r="A42" s="10" t="s">
        <v>2599</v>
      </c>
      <c r="B42" s="42" t="s">
        <v>2600</v>
      </c>
      <c r="C42" s="289" t="s">
        <v>2601</v>
      </c>
      <c r="D42" s="52"/>
      <c r="E42" s="145"/>
      <c r="F42" s="145"/>
      <c r="G42" s="145"/>
      <c r="H42" s="94"/>
      <c r="I42" s="94"/>
      <c r="J42" s="10"/>
      <c r="K42" s="10">
        <v>1</v>
      </c>
    </row>
    <row r="43" spans="1:11">
      <c r="A43" s="10" t="s">
        <v>2602</v>
      </c>
      <c r="B43" s="42" t="s">
        <v>2603</v>
      </c>
      <c r="C43" s="289" t="s">
        <v>2604</v>
      </c>
      <c r="D43" s="52"/>
      <c r="E43" s="145"/>
      <c r="F43" s="145"/>
      <c r="G43" s="145"/>
      <c r="H43" s="94"/>
      <c r="I43" s="94"/>
      <c r="J43" s="10"/>
      <c r="K43" s="10">
        <v>1</v>
      </c>
    </row>
    <row r="44" spans="1:11" ht="50.25" customHeight="1">
      <c r="A44" s="10" t="s">
        <v>2605</v>
      </c>
      <c r="B44" s="42" t="s">
        <v>2603</v>
      </c>
      <c r="C44" s="289" t="s">
        <v>2606</v>
      </c>
      <c r="D44" s="3"/>
      <c r="E44" s="13"/>
      <c r="F44" s="13"/>
      <c r="G44" s="13"/>
      <c r="H44" s="13"/>
      <c r="I44" s="13"/>
      <c r="J44" s="10"/>
      <c r="K44" s="10">
        <v>1</v>
      </c>
    </row>
    <row r="45" spans="1:11" ht="57.95">
      <c r="A45" s="10" t="s">
        <v>2607</v>
      </c>
      <c r="B45" s="42" t="s">
        <v>2603</v>
      </c>
      <c r="C45" s="289" t="s">
        <v>2608</v>
      </c>
      <c r="D45" s="106"/>
      <c r="E45" s="13"/>
      <c r="F45" s="13"/>
      <c r="G45" s="13"/>
      <c r="H45" s="13"/>
      <c r="I45" s="13"/>
      <c r="J45" s="10"/>
      <c r="K45" s="10">
        <v>1</v>
      </c>
    </row>
    <row r="46" spans="1:11" ht="29.1">
      <c r="A46" s="10" t="s">
        <v>2609</v>
      </c>
      <c r="B46" s="42" t="s">
        <v>2603</v>
      </c>
      <c r="C46" s="289" t="s">
        <v>2610</v>
      </c>
      <c r="D46" s="3"/>
      <c r="E46" s="145"/>
      <c r="F46" s="145"/>
      <c r="G46" s="145"/>
      <c r="H46" s="94"/>
      <c r="I46" s="94"/>
      <c r="J46" s="10"/>
      <c r="K46" s="10">
        <v>1</v>
      </c>
    </row>
    <row r="47" spans="1:11" ht="29.1">
      <c r="A47" s="10" t="s">
        <v>2611</v>
      </c>
      <c r="B47" s="42" t="s">
        <v>2603</v>
      </c>
      <c r="C47" s="289" t="s">
        <v>2612</v>
      </c>
      <c r="D47" s="3"/>
      <c r="E47" s="145"/>
      <c r="F47" s="145"/>
      <c r="G47" s="145"/>
      <c r="H47" s="94"/>
      <c r="I47" s="94"/>
      <c r="J47" s="10"/>
      <c r="K47" s="10">
        <v>1</v>
      </c>
    </row>
    <row r="48" spans="1:11" ht="43.5">
      <c r="A48" s="10" t="s">
        <v>2613</v>
      </c>
      <c r="B48" s="42" t="s">
        <v>2603</v>
      </c>
      <c r="C48" s="289" t="s">
        <v>2614</v>
      </c>
      <c r="D48" s="3"/>
      <c r="E48" s="145"/>
      <c r="F48" s="145"/>
      <c r="G48" s="145"/>
      <c r="H48" s="94"/>
      <c r="I48" s="94"/>
      <c r="J48" s="10"/>
      <c r="K48" s="10">
        <v>1</v>
      </c>
    </row>
    <row r="49" spans="1:11" ht="32.25" customHeight="1">
      <c r="A49" s="10" t="s">
        <v>2615</v>
      </c>
      <c r="B49" s="42" t="s">
        <v>2603</v>
      </c>
      <c r="C49" s="289" t="s">
        <v>2616</v>
      </c>
      <c r="D49" s="3"/>
      <c r="E49" s="145"/>
      <c r="F49" s="145"/>
      <c r="G49" s="145"/>
      <c r="H49" s="94"/>
      <c r="I49" s="94"/>
      <c r="J49" s="10"/>
      <c r="K49" s="10">
        <v>3</v>
      </c>
    </row>
    <row r="50" spans="1:11" ht="47.25" customHeight="1">
      <c r="A50" s="10" t="s">
        <v>2617</v>
      </c>
      <c r="B50" s="42" t="s">
        <v>2618</v>
      </c>
      <c r="C50" s="289" t="s">
        <v>2619</v>
      </c>
      <c r="D50" s="3"/>
      <c r="E50" s="145"/>
      <c r="F50" s="145"/>
      <c r="G50" s="145"/>
      <c r="H50" s="94"/>
      <c r="I50" s="94"/>
      <c r="J50" s="10"/>
      <c r="K50" s="10">
        <v>3</v>
      </c>
    </row>
    <row r="51" spans="1:11">
      <c r="J51" s="58"/>
      <c r="K51" s="58"/>
    </row>
    <row r="52" spans="1:11">
      <c r="A52" s="57"/>
      <c r="B52" s="57"/>
      <c r="C52" s="57"/>
      <c r="E52" s="40"/>
      <c r="F52" s="40"/>
      <c r="G52" s="40"/>
      <c r="H52" s="40"/>
      <c r="I52" s="5"/>
      <c r="J52" s="40"/>
      <c r="K52" s="40"/>
    </row>
    <row r="53" spans="1:11">
      <c r="A53" s="57"/>
      <c r="B53" s="57"/>
      <c r="C53" s="57"/>
      <c r="E53" s="40"/>
      <c r="F53" s="40"/>
      <c r="G53" s="40"/>
      <c r="H53" s="40"/>
      <c r="I53" s="5"/>
      <c r="J53" s="40"/>
      <c r="K53" s="40"/>
    </row>
    <row r="54" spans="1:11" hidden="1">
      <c r="A54" s="57"/>
      <c r="B54" s="57"/>
      <c r="C54" s="57"/>
      <c r="E54" s="40"/>
      <c r="F54" s="40"/>
      <c r="G54" s="40"/>
      <c r="H54" s="40"/>
      <c r="I54" s="5"/>
      <c r="J54" s="40"/>
      <c r="K54" s="40"/>
    </row>
    <row r="55" spans="1:11">
      <c r="A55" s="57"/>
      <c r="B55" s="57"/>
      <c r="C55" s="57"/>
      <c r="E55" s="40"/>
      <c r="F55" s="40"/>
      <c r="G55" s="40"/>
      <c r="H55" s="40"/>
      <c r="I55" s="5"/>
      <c r="J55" s="40"/>
      <c r="K55" s="40"/>
    </row>
    <row r="56" spans="1:11" hidden="1">
      <c r="A56" s="57"/>
      <c r="B56" s="57"/>
      <c r="C56" s="57"/>
      <c r="E56" s="40"/>
      <c r="F56" s="40"/>
      <c r="G56" s="40"/>
      <c r="H56" s="40"/>
      <c r="I56" s="5"/>
      <c r="J56" s="40"/>
      <c r="K56" s="40"/>
    </row>
    <row r="57" spans="1:11">
      <c r="A57" s="57"/>
      <c r="B57" s="57"/>
      <c r="C57" s="57"/>
      <c r="E57" s="40"/>
      <c r="F57" s="40"/>
      <c r="G57" s="40"/>
      <c r="H57" s="40"/>
      <c r="I57" s="5"/>
      <c r="J57" s="40"/>
      <c r="K57" s="40"/>
    </row>
    <row r="58" spans="1:11">
      <c r="A58" s="57"/>
      <c r="B58" s="57"/>
      <c r="C58" s="57"/>
      <c r="E58" s="40"/>
      <c r="F58" s="40"/>
      <c r="G58" s="40"/>
      <c r="H58" s="40"/>
      <c r="I58" s="5"/>
      <c r="J58" s="40"/>
      <c r="K58" s="40"/>
    </row>
    <row r="59" spans="1:11">
      <c r="A59" s="57"/>
      <c r="B59" s="57"/>
      <c r="C59" s="57"/>
      <c r="E59" s="40"/>
      <c r="F59" s="40"/>
      <c r="G59" s="40"/>
      <c r="H59" s="40"/>
      <c r="I59" s="5"/>
      <c r="J59" s="40"/>
      <c r="K59" s="40"/>
    </row>
    <row r="60" spans="1:11">
      <c r="J60" s="58"/>
      <c r="K60" s="58"/>
    </row>
    <row r="61" spans="1:11">
      <c r="J61" s="58"/>
      <c r="K61" s="58"/>
    </row>
    <row r="62" spans="1:11">
      <c r="J62" s="58"/>
      <c r="K62" s="58"/>
    </row>
    <row r="63" spans="1:11">
      <c r="J63" s="58"/>
      <c r="K63" s="58"/>
    </row>
    <row r="64" spans="1:11">
      <c r="J64" s="58"/>
      <c r="K64" s="58"/>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row r="81" spans="10:11">
      <c r="J81" s="58"/>
      <c r="K81" s="58"/>
    </row>
    <row r="82" spans="10:11">
      <c r="J82" s="58"/>
      <c r="K82" s="58"/>
    </row>
    <row r="83" spans="10:11">
      <c r="J83" s="58"/>
      <c r="K83" s="58"/>
    </row>
    <row r="84" spans="10:11">
      <c r="J84" s="58"/>
      <c r="K84" s="58"/>
    </row>
    <row r="85" spans="10:11">
      <c r="J85" s="58"/>
      <c r="K85" s="58"/>
    </row>
    <row r="86" spans="10:11">
      <c r="J86" s="58"/>
      <c r="K86" s="58"/>
    </row>
    <row r="87" spans="10:11">
      <c r="J87" s="58"/>
      <c r="K87" s="58"/>
    </row>
    <row r="88" spans="10:11">
      <c r="J88" s="58"/>
      <c r="K88" s="58"/>
    </row>
    <row r="89" spans="10:11">
      <c r="J89" s="58"/>
      <c r="K89" s="58"/>
    </row>
    <row r="90" spans="10:11">
      <c r="J90" s="58"/>
      <c r="K90" s="58"/>
    </row>
    <row r="91" spans="10:11">
      <c r="J91" s="58"/>
      <c r="K91" s="58"/>
    </row>
    <row r="92" spans="10:11">
      <c r="J92" s="58"/>
      <c r="K92" s="58"/>
    </row>
    <row r="93" spans="10:11">
      <c r="J93" s="58"/>
      <c r="K93" s="58"/>
    </row>
    <row r="94" spans="10:11">
      <c r="J94" s="58"/>
      <c r="K94" s="58"/>
    </row>
    <row r="95" spans="10:11">
      <c r="J95" s="58"/>
      <c r="K95" s="58"/>
    </row>
    <row r="96" spans="10:11">
      <c r="J96" s="58"/>
      <c r="K96" s="58"/>
    </row>
    <row r="97" spans="10:11">
      <c r="J97" s="58"/>
      <c r="K97" s="58"/>
    </row>
    <row r="98" spans="10:11">
      <c r="J98" s="58"/>
      <c r="K98" s="58"/>
    </row>
    <row r="99" spans="10:11">
      <c r="J99" s="58"/>
      <c r="K99" s="58"/>
    </row>
    <row r="100" spans="10:11">
      <c r="J100" s="58"/>
      <c r="K100" s="58"/>
    </row>
    <row r="101" spans="10:11">
      <c r="J101" s="58"/>
      <c r="K101" s="58"/>
    </row>
    <row r="102" spans="10:11">
      <c r="J102" s="58"/>
      <c r="K102" s="58"/>
    </row>
    <row r="103" spans="10:11">
      <c r="J103" s="58"/>
      <c r="K103" s="58"/>
    </row>
    <row r="104" spans="10:11">
      <c r="J104" s="58"/>
      <c r="K104" s="58"/>
    </row>
    <row r="105" spans="10:11">
      <c r="J105" s="58"/>
      <c r="K105" s="58"/>
    </row>
  </sheetData>
  <autoFilter ref="A2:K50" xr:uid="{00000000-0001-0000-1B00-000000000000}">
    <sortState xmlns:xlrd2="http://schemas.microsoft.com/office/spreadsheetml/2017/richdata2" ref="A3:K50">
      <sortCondition ref="A2:A50"/>
    </sortState>
  </autoFilter>
  <mergeCells count="1">
    <mergeCell ref="D1:H1"/>
  </mergeCells>
  <phoneticPr fontId="51" type="noConversion"/>
  <conditionalFormatting sqref="J51:K51 J60:K105">
    <cfRule type="containsBlanks" dxfId="38" priority="49">
      <formula>LEN(TRIM(J51))=0</formula>
    </cfRule>
    <cfRule type="cellIs" dxfId="37" priority="50" operator="equal">
      <formula>0</formula>
    </cfRule>
    <cfRule type="cellIs" dxfId="36" priority="51" operator="equal">
      <formula>1</formula>
    </cfRule>
    <cfRule type="cellIs" dxfId="35" priority="52" operator="equal">
      <formula>2</formula>
    </cfRule>
    <cfRule type="cellIs" dxfId="34" priority="53" operator="equal">
      <formula>3</formula>
    </cfRule>
  </conditionalFormatting>
  <dataValidations count="1">
    <dataValidation type="list" allowBlank="1" showInputMessage="1" showErrorMessage="1" sqref="E12:G14 E20:G50 E3:G10" xr:uid="{00000000-0002-0000-1B00-000000000000}">
      <formula1>"X,N/A"</formula1>
    </dataValidation>
  </dataValidations>
  <hyperlinks>
    <hyperlink ref="A1" location="'Table of Contents'!A1" display="Table of Contents" xr:uid="{00000000-0004-0000-1B00-000000000000}"/>
  </hyperlinks>
  <printOptions gridLines="1"/>
  <pageMargins left="0.15" right="0.15" top="0.2" bottom="0.2" header="0.3" footer="0.3"/>
  <pageSetup scale="86"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6933C"/>
    <pageSetUpPr fitToPage="1"/>
  </sheetPr>
  <dimension ref="A1:K113"/>
  <sheetViews>
    <sheetView tabSelected="1" zoomScale="120" zoomScaleNormal="120" workbookViewId="0">
      <pane ySplit="2" topLeftCell="A72" activePane="bottomLeft" state="frozen"/>
      <selection pane="bottomLeft" activeCell="A76" sqref="A76:K77"/>
      <selection activeCell="B13" sqref="B13:I13"/>
    </sheetView>
  </sheetViews>
  <sheetFormatPr defaultColWidth="8.5703125" defaultRowHeight="14.45"/>
  <cols>
    <col min="1" max="1" width="15.140625" style="57" bestFit="1" customWidth="1"/>
    <col min="2" max="2" width="24.85546875" style="132" customWidth="1"/>
    <col min="3" max="3" width="62" style="57" customWidth="1"/>
    <col min="4" max="4" width="3.42578125" style="5" customWidth="1"/>
    <col min="5" max="7" width="3.5703125" style="40" customWidth="1"/>
    <col min="8" max="8" width="8.140625" style="40" customWidth="1"/>
    <col min="9" max="9" width="24.42578125" style="40" customWidth="1"/>
    <col min="10" max="11" width="3.5703125" style="11" customWidth="1"/>
    <col min="12" max="16384" width="8.5703125" style="40"/>
  </cols>
  <sheetData>
    <row r="1" spans="1:11">
      <c r="A1" s="76" t="s">
        <v>1</v>
      </c>
      <c r="B1" s="161"/>
      <c r="C1" s="76"/>
      <c r="D1" s="324" t="s">
        <v>408</v>
      </c>
      <c r="E1" s="325"/>
      <c r="F1" s="325"/>
      <c r="G1" s="325"/>
      <c r="H1" s="328"/>
      <c r="I1" s="4"/>
      <c r="J1" s="140"/>
      <c r="K1" s="140"/>
    </row>
    <row r="2" spans="1:11" s="67" customFormat="1" ht="56.45">
      <c r="A2" s="61" t="e">
        <f ca="1">(MID(CELL("filename",A1),FIND("]",CELL("filename",A1))+1,256))&amp;CHAR(10)&amp;"Requirement ID"&amp;CHAR(10)&amp;"   [Total:  "&amp;COUNTA($K3:$K131)&amp;"]"</f>
        <v>#VALUE!</v>
      </c>
      <c r="B2" s="61" t="s">
        <v>180</v>
      </c>
      <c r="C2" s="61" t="s">
        <v>119</v>
      </c>
      <c r="D2" s="65" t="s">
        <v>409</v>
      </c>
      <c r="E2" s="65" t="s">
        <v>8</v>
      </c>
      <c r="F2" s="65" t="s">
        <v>9</v>
      </c>
      <c r="G2" s="65" t="s">
        <v>10</v>
      </c>
      <c r="H2" s="66" t="s">
        <v>410</v>
      </c>
      <c r="I2" s="62" t="s">
        <v>12</v>
      </c>
      <c r="J2" s="78" t="s">
        <v>13</v>
      </c>
      <c r="K2" s="78" t="s">
        <v>14</v>
      </c>
    </row>
    <row r="3" spans="1:11" ht="43.5">
      <c r="A3" s="75" t="s">
        <v>2620</v>
      </c>
      <c r="B3" s="130" t="s">
        <v>213</v>
      </c>
      <c r="C3" s="110" t="s">
        <v>2621</v>
      </c>
      <c r="D3" s="263"/>
      <c r="E3" s="144"/>
      <c r="F3" s="144"/>
      <c r="G3" s="144"/>
      <c r="H3" s="255"/>
      <c r="I3" s="148"/>
      <c r="J3" s="75"/>
      <c r="K3" s="75" t="s">
        <v>37</v>
      </c>
    </row>
    <row r="4" spans="1:11" ht="43.5">
      <c r="A4" s="75" t="s">
        <v>2622</v>
      </c>
      <c r="B4" s="130" t="s">
        <v>213</v>
      </c>
      <c r="C4" s="110" t="s">
        <v>2623</v>
      </c>
      <c r="D4" s="245"/>
      <c r="E4" s="144"/>
      <c r="F4" s="144"/>
      <c r="G4" s="144"/>
      <c r="H4" s="255"/>
      <c r="I4" s="148"/>
      <c r="J4" s="75"/>
      <c r="K4" s="75" t="s">
        <v>37</v>
      </c>
    </row>
    <row r="5" spans="1:11" ht="29.1">
      <c r="A5" s="75" t="s">
        <v>2624</v>
      </c>
      <c r="B5" s="130" t="s">
        <v>213</v>
      </c>
      <c r="C5" s="110" t="s">
        <v>2625</v>
      </c>
      <c r="D5" s="245"/>
      <c r="E5" s="144"/>
      <c r="F5" s="144"/>
      <c r="G5" s="144"/>
      <c r="H5" s="255"/>
      <c r="I5" s="148"/>
      <c r="J5" s="75"/>
      <c r="K5" s="75" t="s">
        <v>37</v>
      </c>
    </row>
    <row r="6" spans="1:11" ht="29.1">
      <c r="A6" s="75" t="s">
        <v>2626</v>
      </c>
      <c r="B6" s="130" t="s">
        <v>213</v>
      </c>
      <c r="C6" s="110" t="s">
        <v>2627</v>
      </c>
      <c r="D6" s="245"/>
      <c r="E6" s="144"/>
      <c r="F6" s="144"/>
      <c r="G6" s="144"/>
      <c r="H6" s="255"/>
      <c r="I6" s="148"/>
      <c r="J6" s="75"/>
      <c r="K6" s="75" t="s">
        <v>37</v>
      </c>
    </row>
    <row r="7" spans="1:11" ht="29.1">
      <c r="A7" s="75" t="s">
        <v>2628</v>
      </c>
      <c r="B7" s="130" t="s">
        <v>213</v>
      </c>
      <c r="C7" s="110" t="s">
        <v>2629</v>
      </c>
      <c r="D7" s="108"/>
      <c r="E7" s="75"/>
      <c r="F7" s="75"/>
      <c r="G7" s="75"/>
      <c r="H7" s="148"/>
      <c r="I7" s="148"/>
      <c r="J7" s="75"/>
      <c r="K7" s="75" t="s">
        <v>37</v>
      </c>
    </row>
    <row r="8" spans="1:11" ht="43.5">
      <c r="A8" s="75" t="s">
        <v>2630</v>
      </c>
      <c r="B8" s="130" t="s">
        <v>213</v>
      </c>
      <c r="C8" s="110" t="s">
        <v>2631</v>
      </c>
      <c r="D8" s="108"/>
      <c r="E8" s="75"/>
      <c r="F8" s="75"/>
      <c r="G8" s="75"/>
      <c r="H8" s="148"/>
      <c r="I8" s="148"/>
      <c r="J8" s="75"/>
      <c r="K8" s="75" t="s">
        <v>37</v>
      </c>
    </row>
    <row r="9" spans="1:11" ht="43.5">
      <c r="A9" s="75" t="s">
        <v>2632</v>
      </c>
      <c r="B9" s="130" t="s">
        <v>213</v>
      </c>
      <c r="C9" s="110" t="s">
        <v>2633</v>
      </c>
      <c r="D9" s="108"/>
      <c r="E9" s="75"/>
      <c r="F9" s="75"/>
      <c r="G9" s="75"/>
      <c r="H9" s="148"/>
      <c r="I9" s="148"/>
      <c r="J9" s="75"/>
      <c r="K9" s="75" t="s">
        <v>37</v>
      </c>
    </row>
    <row r="10" spans="1:11">
      <c r="A10" s="75" t="s">
        <v>2634</v>
      </c>
      <c r="B10" s="130" t="s">
        <v>170</v>
      </c>
      <c r="C10" s="110" t="s">
        <v>2635</v>
      </c>
      <c r="D10" s="148"/>
      <c r="E10" s="116"/>
      <c r="F10" s="116"/>
      <c r="G10" s="116"/>
      <c r="H10" s="116"/>
      <c r="I10" s="116"/>
      <c r="J10" s="75"/>
      <c r="K10" s="75">
        <v>1</v>
      </c>
    </row>
    <row r="11" spans="1:11">
      <c r="A11" s="75" t="s">
        <v>2636</v>
      </c>
      <c r="B11" s="130" t="s">
        <v>170</v>
      </c>
      <c r="C11" s="110" t="s">
        <v>2637</v>
      </c>
      <c r="D11" s="148"/>
      <c r="E11" s="116"/>
      <c r="F11" s="116"/>
      <c r="G11" s="116"/>
      <c r="H11" s="116"/>
      <c r="I11" s="116"/>
      <c r="J11" s="75"/>
      <c r="K11" s="75">
        <v>1</v>
      </c>
    </row>
    <row r="12" spans="1:11" ht="29.1">
      <c r="A12" s="75" t="s">
        <v>2638</v>
      </c>
      <c r="B12" s="130" t="s">
        <v>170</v>
      </c>
      <c r="C12" s="110" t="s">
        <v>2639</v>
      </c>
      <c r="D12" s="148"/>
      <c r="E12" s="116"/>
      <c r="F12" s="116"/>
      <c r="G12" s="116"/>
      <c r="H12" s="116"/>
      <c r="I12" s="116"/>
      <c r="J12" s="75"/>
      <c r="K12" s="75">
        <v>1</v>
      </c>
    </row>
    <row r="13" spans="1:11" ht="29.1">
      <c r="A13" s="75" t="s">
        <v>2640</v>
      </c>
      <c r="B13" s="130" t="s">
        <v>172</v>
      </c>
      <c r="C13" s="110" t="s">
        <v>2641</v>
      </c>
      <c r="D13" s="148"/>
      <c r="E13" s="116"/>
      <c r="F13" s="116"/>
      <c r="G13" s="116"/>
      <c r="H13" s="116"/>
      <c r="I13" s="116"/>
      <c r="J13" s="75"/>
      <c r="K13" s="75">
        <v>1</v>
      </c>
    </row>
    <row r="14" spans="1:11" ht="43.5">
      <c r="A14" s="75" t="s">
        <v>2642</v>
      </c>
      <c r="B14" s="130" t="s">
        <v>172</v>
      </c>
      <c r="C14" s="110" t="s">
        <v>2643</v>
      </c>
      <c r="D14" s="264"/>
      <c r="E14" s="75"/>
      <c r="F14" s="75"/>
      <c r="G14" s="75"/>
      <c r="H14" s="148"/>
      <c r="I14" s="148"/>
      <c r="J14" s="75"/>
      <c r="K14" s="75">
        <v>1</v>
      </c>
    </row>
    <row r="15" spans="1:11" ht="29.1">
      <c r="A15" s="75" t="s">
        <v>2644</v>
      </c>
      <c r="B15" s="130" t="s">
        <v>172</v>
      </c>
      <c r="C15" s="110" t="s">
        <v>2645</v>
      </c>
      <c r="D15" s="264"/>
      <c r="E15" s="75"/>
      <c r="F15" s="75"/>
      <c r="G15" s="75"/>
      <c r="H15" s="148"/>
      <c r="I15" s="148"/>
      <c r="J15" s="75"/>
      <c r="K15" s="75">
        <v>1</v>
      </c>
    </row>
    <row r="16" spans="1:11" ht="43.5">
      <c r="A16" s="75" t="s">
        <v>2646</v>
      </c>
      <c r="B16" s="130" t="s">
        <v>172</v>
      </c>
      <c r="C16" s="110" t="s">
        <v>2647</v>
      </c>
      <c r="D16" s="264"/>
      <c r="E16" s="75"/>
      <c r="F16" s="75"/>
      <c r="G16" s="75"/>
      <c r="H16" s="148"/>
      <c r="I16" s="148"/>
      <c r="J16" s="75"/>
      <c r="K16" s="75">
        <v>1</v>
      </c>
    </row>
    <row r="17" spans="1:11" ht="29.1">
      <c r="A17" s="75" t="s">
        <v>2648</v>
      </c>
      <c r="B17" s="130" t="s">
        <v>172</v>
      </c>
      <c r="C17" s="110" t="s">
        <v>2649</v>
      </c>
      <c r="D17" s="148"/>
      <c r="E17" s="116"/>
      <c r="F17" s="116"/>
      <c r="G17" s="116"/>
      <c r="H17" s="116"/>
      <c r="I17" s="116"/>
      <c r="J17" s="75"/>
      <c r="K17" s="75">
        <v>1</v>
      </c>
    </row>
    <row r="18" spans="1:11">
      <c r="A18" s="75" t="s">
        <v>2650</v>
      </c>
      <c r="B18" s="130" t="s">
        <v>2651</v>
      </c>
      <c r="C18" s="110" t="s">
        <v>2652</v>
      </c>
      <c r="D18" s="148"/>
      <c r="E18" s="116"/>
      <c r="F18" s="116"/>
      <c r="G18" s="116"/>
      <c r="H18" s="116"/>
      <c r="I18" s="116"/>
      <c r="J18" s="75"/>
      <c r="K18" s="75">
        <v>1</v>
      </c>
    </row>
    <row r="19" spans="1:11" ht="29.1">
      <c r="A19" s="75" t="s">
        <v>2653</v>
      </c>
      <c r="B19" s="130" t="s">
        <v>2651</v>
      </c>
      <c r="C19" s="110" t="s">
        <v>2654</v>
      </c>
      <c r="D19" s="148"/>
      <c r="E19" s="116"/>
      <c r="F19" s="116"/>
      <c r="G19" s="116"/>
      <c r="H19" s="116"/>
      <c r="I19" s="116"/>
      <c r="J19" s="75"/>
      <c r="K19" s="75">
        <v>1</v>
      </c>
    </row>
    <row r="20" spans="1:11" ht="29.1">
      <c r="A20" s="75" t="s">
        <v>2655</v>
      </c>
      <c r="B20" s="130" t="s">
        <v>2651</v>
      </c>
      <c r="C20" s="211" t="s">
        <v>2656</v>
      </c>
      <c r="D20" s="148"/>
      <c r="E20" s="116"/>
      <c r="F20" s="116"/>
      <c r="G20" s="116"/>
      <c r="H20" s="116"/>
      <c r="I20" s="116"/>
      <c r="J20" s="75"/>
      <c r="K20" s="75">
        <v>1</v>
      </c>
    </row>
    <row r="21" spans="1:11" ht="29.1">
      <c r="A21" s="75" t="s">
        <v>2657</v>
      </c>
      <c r="B21" s="130" t="s">
        <v>2651</v>
      </c>
      <c r="C21" s="110" t="s">
        <v>2658</v>
      </c>
      <c r="D21" s="148"/>
      <c r="E21" s="116"/>
      <c r="F21" s="116"/>
      <c r="G21" s="116"/>
      <c r="H21" s="116"/>
      <c r="I21" s="116"/>
      <c r="J21" s="75"/>
      <c r="K21" s="75">
        <v>1</v>
      </c>
    </row>
    <row r="22" spans="1:11" ht="29.1">
      <c r="A22" s="75" t="s">
        <v>2659</v>
      </c>
      <c r="B22" s="130" t="s">
        <v>2660</v>
      </c>
      <c r="C22" s="110" t="s">
        <v>2661</v>
      </c>
      <c r="D22" s="148"/>
      <c r="E22" s="116"/>
      <c r="F22" s="116"/>
      <c r="G22" s="116"/>
      <c r="H22" s="116"/>
      <c r="I22" s="116"/>
      <c r="J22" s="75"/>
      <c r="K22" s="75">
        <v>1</v>
      </c>
    </row>
    <row r="23" spans="1:11" ht="57.95">
      <c r="A23" s="75" t="s">
        <v>2662</v>
      </c>
      <c r="B23" s="130" t="s">
        <v>2660</v>
      </c>
      <c r="C23" s="110" t="s">
        <v>2663</v>
      </c>
      <c r="D23" s="148"/>
      <c r="E23" s="116"/>
      <c r="F23" s="116"/>
      <c r="G23" s="116"/>
      <c r="H23" s="116"/>
      <c r="I23" s="116"/>
      <c r="J23" s="75"/>
      <c r="K23" s="75">
        <v>1</v>
      </c>
    </row>
    <row r="24" spans="1:11" ht="43.5">
      <c r="A24" s="75" t="s">
        <v>2664</v>
      </c>
      <c r="B24" s="130" t="s">
        <v>2660</v>
      </c>
      <c r="C24" s="110" t="s">
        <v>2665</v>
      </c>
      <c r="D24" s="148"/>
      <c r="E24" s="116"/>
      <c r="F24" s="116"/>
      <c r="G24" s="116"/>
      <c r="H24" s="116"/>
      <c r="I24" s="116"/>
      <c r="J24" s="75"/>
      <c r="K24" s="75">
        <v>1</v>
      </c>
    </row>
    <row r="25" spans="1:11" ht="29.1">
      <c r="A25" s="75" t="s">
        <v>2666</v>
      </c>
      <c r="B25" s="130" t="s">
        <v>2660</v>
      </c>
      <c r="C25" s="110" t="s">
        <v>2667</v>
      </c>
      <c r="D25" s="148"/>
      <c r="E25" s="116"/>
      <c r="F25" s="116"/>
      <c r="G25" s="116"/>
      <c r="H25" s="116"/>
      <c r="I25" s="116"/>
      <c r="J25" s="75"/>
      <c r="K25" s="75">
        <v>1</v>
      </c>
    </row>
    <row r="26" spans="1:11" ht="29.1">
      <c r="A26" s="75" t="s">
        <v>2668</v>
      </c>
      <c r="B26" s="130" t="s">
        <v>2660</v>
      </c>
      <c r="C26" s="110" t="s">
        <v>2669</v>
      </c>
      <c r="D26" s="148"/>
      <c r="E26" s="116"/>
      <c r="F26" s="116"/>
      <c r="G26" s="116"/>
      <c r="H26" s="116"/>
      <c r="I26" s="116"/>
      <c r="J26" s="75"/>
      <c r="K26" s="75">
        <v>1</v>
      </c>
    </row>
    <row r="27" spans="1:11" ht="29.1">
      <c r="A27" s="75" t="s">
        <v>2670</v>
      </c>
      <c r="B27" s="130" t="s">
        <v>2660</v>
      </c>
      <c r="C27" s="110" t="s">
        <v>2671</v>
      </c>
      <c r="D27" s="148"/>
      <c r="E27" s="116"/>
      <c r="F27" s="116"/>
      <c r="G27" s="116"/>
      <c r="H27" s="116"/>
      <c r="I27" s="116"/>
      <c r="J27" s="75"/>
      <c r="K27" s="75">
        <v>1</v>
      </c>
    </row>
    <row r="28" spans="1:11">
      <c r="A28" s="75" t="s">
        <v>2672</v>
      </c>
      <c r="B28" s="130" t="s">
        <v>171</v>
      </c>
      <c r="C28" s="110" t="s">
        <v>2673</v>
      </c>
      <c r="D28" s="148"/>
      <c r="E28" s="116"/>
      <c r="F28" s="116"/>
      <c r="G28" s="116"/>
      <c r="H28" s="116"/>
      <c r="I28" s="116"/>
      <c r="J28" s="75" t="s">
        <v>36</v>
      </c>
      <c r="K28" s="75">
        <v>2</v>
      </c>
    </row>
    <row r="29" spans="1:11">
      <c r="A29" s="75" t="s">
        <v>2674</v>
      </c>
      <c r="B29" s="130" t="s">
        <v>171</v>
      </c>
      <c r="C29" s="110" t="s">
        <v>2675</v>
      </c>
      <c r="D29" s="148"/>
      <c r="E29" s="116"/>
      <c r="F29" s="116"/>
      <c r="G29" s="116"/>
      <c r="H29" s="116"/>
      <c r="I29" s="116"/>
      <c r="J29" s="75" t="s">
        <v>36</v>
      </c>
      <c r="K29" s="75">
        <v>2</v>
      </c>
    </row>
    <row r="30" spans="1:11" ht="29.1">
      <c r="A30" s="75" t="s">
        <v>2676</v>
      </c>
      <c r="B30" s="130" t="s">
        <v>171</v>
      </c>
      <c r="C30" s="110" t="s">
        <v>2677</v>
      </c>
      <c r="D30" s="148"/>
      <c r="E30" s="116"/>
      <c r="F30" s="116"/>
      <c r="G30" s="116"/>
      <c r="H30" s="116"/>
      <c r="I30" s="116"/>
      <c r="J30" s="75"/>
      <c r="K30" s="75">
        <v>2</v>
      </c>
    </row>
    <row r="31" spans="1:11" ht="29.1">
      <c r="A31" s="75" t="s">
        <v>2678</v>
      </c>
      <c r="B31" s="130" t="s">
        <v>171</v>
      </c>
      <c r="C31" s="110" t="s">
        <v>2679</v>
      </c>
      <c r="D31" s="148"/>
      <c r="E31" s="116"/>
      <c r="F31" s="116"/>
      <c r="G31" s="116"/>
      <c r="H31" s="116"/>
      <c r="I31" s="116"/>
      <c r="J31" s="75"/>
      <c r="K31" s="75">
        <v>2</v>
      </c>
    </row>
    <row r="32" spans="1:11" ht="29.1">
      <c r="A32" s="75" t="s">
        <v>2680</v>
      </c>
      <c r="B32" s="130" t="s">
        <v>171</v>
      </c>
      <c r="C32" s="110" t="s">
        <v>2681</v>
      </c>
      <c r="D32" s="148"/>
      <c r="E32" s="116"/>
      <c r="F32" s="116"/>
      <c r="G32" s="116"/>
      <c r="H32" s="116"/>
      <c r="I32" s="116"/>
      <c r="J32" s="75"/>
      <c r="K32" s="75">
        <v>2</v>
      </c>
    </row>
    <row r="33" spans="1:11">
      <c r="A33" s="75" t="s">
        <v>2682</v>
      </c>
      <c r="B33" s="130" t="s">
        <v>171</v>
      </c>
      <c r="C33" s="110" t="s">
        <v>2683</v>
      </c>
      <c r="D33" s="148"/>
      <c r="E33" s="116"/>
      <c r="F33" s="116"/>
      <c r="G33" s="116"/>
      <c r="H33" s="116"/>
      <c r="I33" s="116"/>
      <c r="J33" s="75"/>
      <c r="K33" s="75">
        <v>2</v>
      </c>
    </row>
    <row r="34" spans="1:11" ht="29.1">
      <c r="A34" s="75" t="s">
        <v>2684</v>
      </c>
      <c r="B34" s="130" t="s">
        <v>171</v>
      </c>
      <c r="C34" s="110" t="s">
        <v>2685</v>
      </c>
      <c r="D34" s="148"/>
      <c r="E34" s="116"/>
      <c r="F34" s="116"/>
      <c r="G34" s="116"/>
      <c r="H34" s="116"/>
      <c r="I34" s="116"/>
      <c r="J34" s="75"/>
      <c r="K34" s="75">
        <v>2</v>
      </c>
    </row>
    <row r="35" spans="1:11" ht="29.1">
      <c r="A35" s="75" t="s">
        <v>2686</v>
      </c>
      <c r="B35" s="130" t="s">
        <v>2687</v>
      </c>
      <c r="C35" s="110" t="s">
        <v>2688</v>
      </c>
      <c r="D35" s="148"/>
      <c r="E35" s="116"/>
      <c r="F35" s="116"/>
      <c r="G35" s="116"/>
      <c r="H35" s="116"/>
      <c r="I35" s="116"/>
      <c r="J35" s="75"/>
      <c r="K35" s="75">
        <v>1</v>
      </c>
    </row>
    <row r="36" spans="1:11">
      <c r="A36" s="75" t="s">
        <v>2689</v>
      </c>
      <c r="B36" s="130" t="s">
        <v>2687</v>
      </c>
      <c r="C36" s="110" t="s">
        <v>2690</v>
      </c>
      <c r="D36" s="148"/>
      <c r="E36" s="116"/>
      <c r="F36" s="116"/>
      <c r="G36" s="116"/>
      <c r="H36" s="116"/>
      <c r="I36" s="116"/>
      <c r="J36" s="75"/>
      <c r="K36" s="75">
        <v>1</v>
      </c>
    </row>
    <row r="37" spans="1:11" ht="43.5">
      <c r="A37" s="75" t="s">
        <v>2691</v>
      </c>
      <c r="B37" s="130" t="s">
        <v>2687</v>
      </c>
      <c r="C37" s="110" t="s">
        <v>2692</v>
      </c>
      <c r="D37" s="148"/>
      <c r="E37" s="116"/>
      <c r="F37" s="116"/>
      <c r="G37" s="116"/>
      <c r="H37" s="116"/>
      <c r="I37" s="116"/>
      <c r="J37" s="75"/>
      <c r="K37" s="75">
        <v>1</v>
      </c>
    </row>
    <row r="38" spans="1:11" ht="57.95">
      <c r="A38" s="75" t="s">
        <v>2693</v>
      </c>
      <c r="B38" s="130" t="s">
        <v>2687</v>
      </c>
      <c r="C38" s="110" t="s">
        <v>2694</v>
      </c>
      <c r="D38" s="148"/>
      <c r="E38" s="116"/>
      <c r="F38" s="116"/>
      <c r="G38" s="116"/>
      <c r="H38" s="116"/>
      <c r="I38" s="116"/>
      <c r="J38" s="75"/>
      <c r="K38" s="75">
        <v>1</v>
      </c>
    </row>
    <row r="39" spans="1:11">
      <c r="A39" s="75" t="s">
        <v>2695</v>
      </c>
      <c r="B39" s="130" t="s">
        <v>2696</v>
      </c>
      <c r="C39" s="110" t="s">
        <v>2697</v>
      </c>
      <c r="D39" s="148"/>
      <c r="E39" s="116"/>
      <c r="F39" s="116"/>
      <c r="G39" s="116"/>
      <c r="H39" s="116"/>
      <c r="I39" s="116"/>
      <c r="J39" s="75"/>
      <c r="K39" s="75">
        <v>1</v>
      </c>
    </row>
    <row r="40" spans="1:11">
      <c r="A40" s="75" t="s">
        <v>2698</v>
      </c>
      <c r="B40" s="130" t="s">
        <v>2696</v>
      </c>
      <c r="C40" s="110" t="s">
        <v>2699</v>
      </c>
      <c r="D40" s="148"/>
      <c r="E40" s="116"/>
      <c r="F40" s="116"/>
      <c r="G40" s="116"/>
      <c r="H40" s="116"/>
      <c r="I40" s="116"/>
      <c r="J40" s="75"/>
      <c r="K40" s="75">
        <v>1</v>
      </c>
    </row>
    <row r="41" spans="1:11" ht="43.5">
      <c r="A41" s="75" t="s">
        <v>2700</v>
      </c>
      <c r="B41" s="130" t="s">
        <v>2696</v>
      </c>
      <c r="C41" s="110" t="s">
        <v>2701</v>
      </c>
      <c r="D41" s="148"/>
      <c r="E41" s="116"/>
      <c r="F41" s="116"/>
      <c r="G41" s="116"/>
      <c r="H41" s="116"/>
      <c r="I41" s="116"/>
      <c r="J41" s="75"/>
      <c r="K41" s="75">
        <v>1</v>
      </c>
    </row>
    <row r="42" spans="1:11" ht="29.1">
      <c r="A42" s="75" t="s">
        <v>2702</v>
      </c>
      <c r="B42" s="130" t="s">
        <v>2703</v>
      </c>
      <c r="C42" s="110" t="s">
        <v>2704</v>
      </c>
      <c r="D42" s="148"/>
      <c r="E42" s="116"/>
      <c r="F42" s="116"/>
      <c r="G42" s="116"/>
      <c r="H42" s="116"/>
      <c r="I42" s="116"/>
      <c r="J42" s="75"/>
      <c r="K42" s="75">
        <v>1</v>
      </c>
    </row>
    <row r="43" spans="1:11" ht="43.5">
      <c r="A43" s="75" t="s">
        <v>2705</v>
      </c>
      <c r="B43" s="130" t="s">
        <v>2703</v>
      </c>
      <c r="C43" s="110" t="s">
        <v>2706</v>
      </c>
      <c r="D43" s="148"/>
      <c r="E43" s="116"/>
      <c r="F43" s="116"/>
      <c r="G43" s="116"/>
      <c r="H43" s="116"/>
      <c r="I43" s="116"/>
      <c r="J43" s="75"/>
      <c r="K43" s="75">
        <v>1</v>
      </c>
    </row>
    <row r="44" spans="1:11" ht="43.5">
      <c r="A44" s="75" t="s">
        <v>2707</v>
      </c>
      <c r="B44" s="130" t="s">
        <v>2703</v>
      </c>
      <c r="C44" s="110" t="s">
        <v>2708</v>
      </c>
      <c r="D44" s="148"/>
      <c r="E44" s="116"/>
      <c r="F44" s="116"/>
      <c r="G44" s="116"/>
      <c r="H44" s="116"/>
      <c r="I44" s="116"/>
      <c r="J44" s="75"/>
      <c r="K44" s="75">
        <v>1</v>
      </c>
    </row>
    <row r="45" spans="1:11" ht="29.1">
      <c r="A45" s="75" t="s">
        <v>2709</v>
      </c>
      <c r="B45" s="130" t="s">
        <v>2703</v>
      </c>
      <c r="C45" s="110" t="s">
        <v>2710</v>
      </c>
      <c r="D45" s="148"/>
      <c r="E45" s="116"/>
      <c r="F45" s="116"/>
      <c r="G45" s="116"/>
      <c r="H45" s="116"/>
      <c r="I45" s="116"/>
      <c r="J45" s="75"/>
      <c r="K45" s="75">
        <v>1</v>
      </c>
    </row>
    <row r="46" spans="1:11" ht="29.1">
      <c r="A46" s="75" t="s">
        <v>2711</v>
      </c>
      <c r="B46" s="130" t="s">
        <v>2703</v>
      </c>
      <c r="C46" s="110" t="s">
        <v>2712</v>
      </c>
      <c r="D46" s="148"/>
      <c r="E46" s="116"/>
      <c r="F46" s="116"/>
      <c r="G46" s="116"/>
      <c r="H46" s="116"/>
      <c r="I46" s="116"/>
      <c r="J46" s="75"/>
      <c r="K46" s="75">
        <v>1</v>
      </c>
    </row>
    <row r="47" spans="1:11" ht="29.1">
      <c r="A47" s="75" t="s">
        <v>2713</v>
      </c>
      <c r="B47" s="130" t="s">
        <v>1200</v>
      </c>
      <c r="C47" s="110" t="s">
        <v>2714</v>
      </c>
      <c r="D47" s="148"/>
      <c r="E47" s="116"/>
      <c r="F47" s="116"/>
      <c r="G47" s="116"/>
      <c r="H47" s="116"/>
      <c r="I47" s="116"/>
      <c r="J47" s="75" t="s">
        <v>36</v>
      </c>
      <c r="K47" s="75">
        <v>1</v>
      </c>
    </row>
    <row r="48" spans="1:11" ht="29.1">
      <c r="A48" s="75" t="s">
        <v>2715</v>
      </c>
      <c r="B48" s="130" t="s">
        <v>1200</v>
      </c>
      <c r="C48" s="110" t="s">
        <v>2716</v>
      </c>
      <c r="D48" s="148"/>
      <c r="E48" s="116"/>
      <c r="F48" s="116"/>
      <c r="G48" s="116"/>
      <c r="H48" s="116"/>
      <c r="I48" s="116"/>
      <c r="J48" s="75"/>
      <c r="K48" s="75">
        <v>1</v>
      </c>
    </row>
    <row r="49" spans="1:11" ht="57.95">
      <c r="A49" s="75" t="s">
        <v>2717</v>
      </c>
      <c r="B49" s="130" t="s">
        <v>1200</v>
      </c>
      <c r="C49" s="110" t="s">
        <v>2718</v>
      </c>
      <c r="D49" s="148"/>
      <c r="E49" s="116"/>
      <c r="F49" s="116"/>
      <c r="G49" s="116"/>
      <c r="H49" s="116"/>
      <c r="I49" s="116"/>
      <c r="J49" s="75"/>
      <c r="K49" s="75">
        <v>1</v>
      </c>
    </row>
    <row r="50" spans="1:11">
      <c r="A50" s="75" t="s">
        <v>2719</v>
      </c>
      <c r="B50" s="130" t="s">
        <v>2720</v>
      </c>
      <c r="C50" s="110" t="s">
        <v>2721</v>
      </c>
      <c r="D50" s="148"/>
      <c r="E50" s="116"/>
      <c r="F50" s="116"/>
      <c r="G50" s="116"/>
      <c r="H50" s="116"/>
      <c r="I50" s="116"/>
      <c r="J50" s="75"/>
      <c r="K50" s="75">
        <v>1</v>
      </c>
    </row>
    <row r="51" spans="1:11" ht="29.1">
      <c r="A51" s="75" t="s">
        <v>2722</v>
      </c>
      <c r="B51" s="130" t="s">
        <v>2720</v>
      </c>
      <c r="C51" s="110" t="s">
        <v>2723</v>
      </c>
      <c r="D51" s="148"/>
      <c r="E51" s="116"/>
      <c r="F51" s="116"/>
      <c r="G51" s="116"/>
      <c r="H51" s="116"/>
      <c r="I51" s="116"/>
      <c r="J51" s="75"/>
      <c r="K51" s="75">
        <v>1</v>
      </c>
    </row>
    <row r="52" spans="1:11" ht="43.5">
      <c r="A52" s="75" t="s">
        <v>2724</v>
      </c>
      <c r="B52" s="130" t="s">
        <v>2720</v>
      </c>
      <c r="C52" s="110" t="s">
        <v>2725</v>
      </c>
      <c r="D52" s="148"/>
      <c r="E52" s="116"/>
      <c r="F52" s="116"/>
      <c r="G52" s="116"/>
      <c r="H52" s="116"/>
      <c r="I52" s="116"/>
      <c r="J52" s="75"/>
      <c r="K52" s="75">
        <v>1</v>
      </c>
    </row>
    <row r="53" spans="1:11">
      <c r="A53" s="75" t="s">
        <v>2726</v>
      </c>
      <c r="B53" s="130" t="s">
        <v>2727</v>
      </c>
      <c r="C53" s="110" t="s">
        <v>2728</v>
      </c>
      <c r="D53" s="148"/>
      <c r="E53" s="116"/>
      <c r="F53" s="116"/>
      <c r="G53" s="116"/>
      <c r="H53" s="116"/>
      <c r="I53" s="116"/>
      <c r="J53" s="75"/>
      <c r="K53" s="75">
        <v>1</v>
      </c>
    </row>
    <row r="54" spans="1:11" ht="29.1">
      <c r="A54" s="75" t="s">
        <v>2729</v>
      </c>
      <c r="B54" s="130" t="s">
        <v>2727</v>
      </c>
      <c r="C54" s="110" t="s">
        <v>2730</v>
      </c>
      <c r="D54" s="148"/>
      <c r="E54" s="116"/>
      <c r="F54" s="116"/>
      <c r="G54" s="116"/>
      <c r="H54" s="116"/>
      <c r="I54" s="116"/>
      <c r="J54" s="75"/>
      <c r="K54" s="75">
        <v>1</v>
      </c>
    </row>
    <row r="55" spans="1:11" ht="29.1">
      <c r="A55" s="75" t="s">
        <v>2731</v>
      </c>
      <c r="B55" s="130" t="s">
        <v>2727</v>
      </c>
      <c r="C55" s="110" t="s">
        <v>2732</v>
      </c>
      <c r="D55" s="148"/>
      <c r="E55" s="116"/>
      <c r="F55" s="116"/>
      <c r="G55" s="116"/>
      <c r="H55" s="116"/>
      <c r="I55" s="116"/>
      <c r="J55" s="75"/>
      <c r="K55" s="75" t="s">
        <v>37</v>
      </c>
    </row>
    <row r="56" spans="1:11">
      <c r="A56" s="75" t="s">
        <v>2733</v>
      </c>
      <c r="B56" s="130" t="s">
        <v>2734</v>
      </c>
      <c r="C56" s="110" t="s">
        <v>2735</v>
      </c>
      <c r="D56" s="148"/>
      <c r="E56" s="116"/>
      <c r="F56" s="116"/>
      <c r="G56" s="116"/>
      <c r="H56" s="116"/>
      <c r="I56" s="116"/>
      <c r="J56" s="75"/>
      <c r="K56" s="75">
        <v>3</v>
      </c>
    </row>
    <row r="57" spans="1:11" ht="29.1">
      <c r="A57" s="75" t="s">
        <v>2736</v>
      </c>
      <c r="B57" s="130" t="s">
        <v>2734</v>
      </c>
      <c r="C57" s="110" t="s">
        <v>2737</v>
      </c>
      <c r="D57" s="148"/>
      <c r="E57" s="116"/>
      <c r="F57" s="116"/>
      <c r="G57" s="116"/>
      <c r="H57" s="116"/>
      <c r="I57" s="116"/>
      <c r="J57" s="75"/>
      <c r="K57" s="75">
        <v>3</v>
      </c>
    </row>
    <row r="58" spans="1:11" ht="43.5">
      <c r="A58" s="75" t="s">
        <v>2738</v>
      </c>
      <c r="B58" s="130" t="s">
        <v>2734</v>
      </c>
      <c r="C58" s="110" t="s">
        <v>2739</v>
      </c>
      <c r="D58" s="265"/>
      <c r="E58" s="116"/>
      <c r="F58" s="116"/>
      <c r="G58" s="116"/>
      <c r="H58" s="116"/>
      <c r="I58" s="116"/>
      <c r="J58" s="75"/>
      <c r="K58" s="75">
        <v>3</v>
      </c>
    </row>
    <row r="59" spans="1:11" ht="43.5">
      <c r="A59" s="75" t="s">
        <v>2740</v>
      </c>
      <c r="B59" s="130" t="s">
        <v>2734</v>
      </c>
      <c r="C59" s="266" t="s">
        <v>2741</v>
      </c>
      <c r="D59" s="148"/>
      <c r="E59" s="267"/>
      <c r="F59" s="116"/>
      <c r="G59" s="116"/>
      <c r="H59" s="116"/>
      <c r="I59" s="116"/>
      <c r="J59" s="75"/>
      <c r="K59" s="75">
        <v>3</v>
      </c>
    </row>
    <row r="60" spans="1:11" ht="43.5">
      <c r="A60" s="75" t="s">
        <v>2742</v>
      </c>
      <c r="B60" s="130" t="s">
        <v>2734</v>
      </c>
      <c r="C60" s="266" t="s">
        <v>2743</v>
      </c>
      <c r="D60" s="148"/>
      <c r="E60" s="267"/>
      <c r="F60" s="116"/>
      <c r="G60" s="116"/>
      <c r="H60" s="116"/>
      <c r="I60" s="116"/>
      <c r="J60" s="75"/>
      <c r="K60" s="75">
        <v>3</v>
      </c>
    </row>
    <row r="61" spans="1:11">
      <c r="A61" s="75" t="s">
        <v>2744</v>
      </c>
      <c r="B61" s="130" t="s">
        <v>2745</v>
      </c>
      <c r="C61" s="266" t="s">
        <v>2746</v>
      </c>
      <c r="D61" s="148"/>
      <c r="E61" s="258"/>
      <c r="F61" s="116"/>
      <c r="G61" s="116"/>
      <c r="H61" s="116"/>
      <c r="I61" s="116"/>
      <c r="J61" s="75"/>
      <c r="K61" s="75">
        <v>1</v>
      </c>
    </row>
    <row r="62" spans="1:11" ht="29.1">
      <c r="A62" s="75" t="s">
        <v>2747</v>
      </c>
      <c r="B62" s="130" t="s">
        <v>2745</v>
      </c>
      <c r="C62" s="110" t="s">
        <v>2748</v>
      </c>
      <c r="D62" s="131"/>
      <c r="E62" s="148"/>
      <c r="F62" s="116"/>
      <c r="G62" s="116"/>
      <c r="H62" s="116"/>
      <c r="I62" s="116"/>
      <c r="J62" s="75"/>
      <c r="K62" s="75">
        <v>1</v>
      </c>
    </row>
    <row r="63" spans="1:11" ht="43.5">
      <c r="A63" s="75" t="s">
        <v>2749</v>
      </c>
      <c r="B63" s="130" t="s">
        <v>2745</v>
      </c>
      <c r="C63" s="266" t="s">
        <v>2750</v>
      </c>
      <c r="D63" s="148"/>
      <c r="E63" s="258"/>
      <c r="F63" s="116"/>
      <c r="G63" s="116"/>
      <c r="H63" s="116"/>
      <c r="I63" s="116"/>
      <c r="J63" s="75"/>
      <c r="K63" s="75">
        <v>1</v>
      </c>
    </row>
    <row r="64" spans="1:11">
      <c r="A64" s="75" t="s">
        <v>2751</v>
      </c>
      <c r="B64" s="130" t="s">
        <v>2752</v>
      </c>
      <c r="C64" s="110" t="s">
        <v>2753</v>
      </c>
      <c r="D64" s="245"/>
      <c r="E64" s="116"/>
      <c r="F64" s="116"/>
      <c r="G64" s="116"/>
      <c r="H64" s="116"/>
      <c r="I64" s="116"/>
      <c r="J64" s="75"/>
      <c r="K64" s="75">
        <v>3</v>
      </c>
    </row>
    <row r="65" spans="1:11" ht="43.5">
      <c r="A65" s="75" t="s">
        <v>2754</v>
      </c>
      <c r="B65" s="130" t="s">
        <v>2752</v>
      </c>
      <c r="C65" s="110" t="s">
        <v>2755</v>
      </c>
      <c r="D65" s="148"/>
      <c r="E65" s="116"/>
      <c r="F65" s="116"/>
      <c r="G65" s="116"/>
      <c r="H65" s="116"/>
      <c r="I65" s="116"/>
      <c r="J65" s="75"/>
      <c r="K65" s="75">
        <v>3</v>
      </c>
    </row>
    <row r="66" spans="1:11">
      <c r="A66" s="75" t="s">
        <v>2756</v>
      </c>
      <c r="B66" s="130" t="s">
        <v>62</v>
      </c>
      <c r="C66" s="110" t="s">
        <v>2757</v>
      </c>
      <c r="D66" s="148"/>
      <c r="E66" s="116"/>
      <c r="F66" s="116"/>
      <c r="G66" s="116"/>
      <c r="H66" s="116"/>
      <c r="I66" s="116"/>
      <c r="J66" s="75"/>
      <c r="K66" s="75">
        <v>3</v>
      </c>
    </row>
    <row r="67" spans="1:11" ht="43.5">
      <c r="A67" s="75" t="s">
        <v>2758</v>
      </c>
      <c r="B67" s="130" t="s">
        <v>62</v>
      </c>
      <c r="C67" s="110" t="s">
        <v>2759</v>
      </c>
      <c r="D67" s="148"/>
      <c r="E67" s="116"/>
      <c r="F67" s="116"/>
      <c r="G67" s="116"/>
      <c r="H67" s="116"/>
      <c r="I67" s="116"/>
      <c r="J67" s="75"/>
      <c r="K67" s="75">
        <v>3</v>
      </c>
    </row>
    <row r="68" spans="1:11" ht="43.5">
      <c r="A68" s="75" t="s">
        <v>2760</v>
      </c>
      <c r="B68" s="130" t="s">
        <v>62</v>
      </c>
      <c r="C68" s="110" t="s">
        <v>2761</v>
      </c>
      <c r="D68" s="148"/>
      <c r="E68" s="116"/>
      <c r="F68" s="116"/>
      <c r="G68" s="116"/>
      <c r="H68" s="116"/>
      <c r="I68" s="116"/>
      <c r="J68" s="75"/>
      <c r="K68" s="75">
        <v>3</v>
      </c>
    </row>
    <row r="69" spans="1:11">
      <c r="A69" s="75" t="s">
        <v>2762</v>
      </c>
      <c r="B69" s="130" t="s">
        <v>168</v>
      </c>
      <c r="C69" s="110" t="s">
        <v>2763</v>
      </c>
      <c r="D69" s="148"/>
      <c r="E69" s="116"/>
      <c r="F69" s="116"/>
      <c r="G69" s="116"/>
      <c r="H69" s="116"/>
      <c r="I69" s="116"/>
      <c r="J69" s="75"/>
      <c r="K69" s="75">
        <v>1</v>
      </c>
    </row>
    <row r="70" spans="1:11">
      <c r="A70" s="75" t="s">
        <v>2764</v>
      </c>
      <c r="B70" s="130" t="s">
        <v>168</v>
      </c>
      <c r="C70" s="110" t="s">
        <v>2765</v>
      </c>
      <c r="D70" s="148"/>
      <c r="E70" s="116"/>
      <c r="F70" s="116"/>
      <c r="G70" s="116"/>
      <c r="H70" s="116"/>
      <c r="I70" s="116"/>
      <c r="J70" s="75"/>
      <c r="K70" s="75">
        <v>1</v>
      </c>
    </row>
    <row r="71" spans="1:11" ht="29.1">
      <c r="A71" s="75" t="s">
        <v>2766</v>
      </c>
      <c r="B71" s="130" t="s">
        <v>168</v>
      </c>
      <c r="C71" s="110" t="s">
        <v>2767</v>
      </c>
      <c r="D71" s="148"/>
      <c r="E71" s="116"/>
      <c r="F71" s="116"/>
      <c r="G71" s="116"/>
      <c r="H71" s="116"/>
      <c r="I71" s="116"/>
      <c r="J71" s="75"/>
      <c r="K71" s="75">
        <v>1</v>
      </c>
    </row>
    <row r="72" spans="1:11" ht="29.1">
      <c r="A72" s="75" t="s">
        <v>2768</v>
      </c>
      <c r="B72" s="130" t="s">
        <v>168</v>
      </c>
      <c r="C72" s="110" t="s">
        <v>2769</v>
      </c>
      <c r="D72" s="148"/>
      <c r="E72" s="116"/>
      <c r="F72" s="116"/>
      <c r="G72" s="116"/>
      <c r="H72" s="116"/>
      <c r="I72" s="116"/>
      <c r="J72" s="75"/>
      <c r="K72" s="75">
        <v>1</v>
      </c>
    </row>
    <row r="73" spans="1:11" ht="43.5">
      <c r="A73" s="75" t="s">
        <v>2770</v>
      </c>
      <c r="B73" s="130" t="s">
        <v>168</v>
      </c>
      <c r="C73" s="110" t="s">
        <v>2771</v>
      </c>
      <c r="D73" s="148"/>
      <c r="E73" s="116"/>
      <c r="F73" s="116"/>
      <c r="G73" s="116"/>
      <c r="H73" s="116"/>
      <c r="I73" s="116"/>
      <c r="J73" s="75"/>
      <c r="K73" s="75">
        <v>1</v>
      </c>
    </row>
    <row r="74" spans="1:11" ht="43.5">
      <c r="A74" s="75" t="s">
        <v>2772</v>
      </c>
      <c r="B74" s="130" t="s">
        <v>2773</v>
      </c>
      <c r="C74" s="110" t="s">
        <v>2774</v>
      </c>
      <c r="D74" s="148"/>
      <c r="E74" s="116"/>
      <c r="F74" s="116"/>
      <c r="G74" s="116"/>
      <c r="H74" s="116"/>
      <c r="I74" s="116"/>
      <c r="J74" s="75"/>
      <c r="K74" s="75">
        <v>3</v>
      </c>
    </row>
    <row r="75" spans="1:11" ht="29.1">
      <c r="A75" s="75" t="s">
        <v>2775</v>
      </c>
      <c r="B75" s="210" t="s">
        <v>2776</v>
      </c>
      <c r="C75" s="211" t="s">
        <v>2777</v>
      </c>
      <c r="D75" s="108"/>
      <c r="E75" s="212"/>
      <c r="F75" s="212"/>
      <c r="G75" s="212"/>
      <c r="H75" s="212"/>
      <c r="I75" s="212"/>
      <c r="J75" s="209"/>
      <c r="K75" s="209">
        <v>1</v>
      </c>
    </row>
    <row r="76" spans="1:11" ht="89.25" customHeight="1">
      <c r="A76" s="75" t="s">
        <v>2778</v>
      </c>
      <c r="B76" s="286" t="s">
        <v>2779</v>
      </c>
      <c r="C76" s="148" t="s">
        <v>2780</v>
      </c>
      <c r="D76" s="3"/>
      <c r="E76" s="9"/>
      <c r="F76" s="9"/>
      <c r="G76" s="9"/>
      <c r="H76" s="9"/>
      <c r="I76" s="9"/>
      <c r="J76" s="145"/>
      <c r="K76" s="209">
        <v>1</v>
      </c>
    </row>
    <row r="77" spans="1:11" ht="72.599999999999994">
      <c r="A77" s="75" t="s">
        <v>2781</v>
      </c>
      <c r="B77" s="286" t="s">
        <v>2779</v>
      </c>
      <c r="C77" s="148" t="s">
        <v>2782</v>
      </c>
      <c r="D77" s="3"/>
      <c r="E77" s="9"/>
      <c r="F77" s="9"/>
      <c r="G77" s="9"/>
      <c r="H77" s="9"/>
      <c r="I77" s="3"/>
      <c r="J77" s="9"/>
      <c r="K77" s="209">
        <v>1</v>
      </c>
    </row>
    <row r="78" spans="1:11">
      <c r="B78" s="57"/>
      <c r="I78" s="5"/>
      <c r="J78" s="40"/>
      <c r="K78" s="40"/>
    </row>
    <row r="79" spans="1:11" hidden="1">
      <c r="B79" s="57"/>
      <c r="I79" s="5"/>
      <c r="J79" s="40"/>
      <c r="K79" s="40"/>
    </row>
    <row r="80" spans="1:11">
      <c r="B80" s="57"/>
      <c r="I80" s="5"/>
      <c r="J80" s="40"/>
      <c r="K80" s="40"/>
    </row>
    <row r="81" spans="2:11" hidden="1">
      <c r="B81" s="57"/>
      <c r="I81" s="5"/>
      <c r="J81" s="40"/>
      <c r="K81" s="40"/>
    </row>
    <row r="82" spans="2:11">
      <c r="B82" s="57"/>
      <c r="I82" s="5"/>
      <c r="J82" s="40"/>
      <c r="K82" s="40"/>
    </row>
    <row r="83" spans="2:11">
      <c r="B83" s="57"/>
      <c r="I83" s="5"/>
      <c r="J83" s="40"/>
      <c r="K83" s="40"/>
    </row>
    <row r="84" spans="2:11">
      <c r="B84" s="57"/>
      <c r="I84" s="5"/>
      <c r="J84" s="40"/>
      <c r="K84" s="40"/>
    </row>
    <row r="85" spans="2:11">
      <c r="J85" s="58"/>
      <c r="K85" s="58"/>
    </row>
    <row r="86" spans="2:11">
      <c r="J86" s="58"/>
      <c r="K86" s="58"/>
    </row>
    <row r="87" spans="2:11">
      <c r="J87" s="58"/>
      <c r="K87" s="58"/>
    </row>
    <row r="88" spans="2:11">
      <c r="J88" s="58"/>
      <c r="K88" s="58"/>
    </row>
    <row r="89" spans="2:11">
      <c r="J89" s="58"/>
      <c r="K89" s="58"/>
    </row>
    <row r="90" spans="2:11">
      <c r="J90" s="58"/>
      <c r="K90" s="58"/>
    </row>
    <row r="91" spans="2:11">
      <c r="J91" s="58"/>
      <c r="K91" s="58"/>
    </row>
    <row r="92" spans="2:11">
      <c r="J92" s="58"/>
      <c r="K92" s="58"/>
    </row>
    <row r="93" spans="2:11">
      <c r="J93" s="58"/>
      <c r="K93" s="58"/>
    </row>
    <row r="94" spans="2:11">
      <c r="J94" s="58"/>
      <c r="K94" s="58"/>
    </row>
    <row r="95" spans="2:11">
      <c r="J95" s="58"/>
      <c r="K95" s="58"/>
    </row>
    <row r="96" spans="2:11">
      <c r="J96" s="58"/>
      <c r="K96" s="58"/>
    </row>
    <row r="97" spans="10:11">
      <c r="J97" s="58"/>
      <c r="K97" s="58"/>
    </row>
    <row r="98" spans="10:11">
      <c r="J98" s="58"/>
      <c r="K98" s="58"/>
    </row>
    <row r="99" spans="10:11">
      <c r="J99" s="58"/>
      <c r="K99" s="58"/>
    </row>
    <row r="100" spans="10:11">
      <c r="J100" s="58"/>
      <c r="K100" s="58"/>
    </row>
    <row r="101" spans="10:11">
      <c r="J101" s="58"/>
      <c r="K101" s="58"/>
    </row>
    <row r="102" spans="10:11">
      <c r="J102" s="58"/>
      <c r="K102" s="58"/>
    </row>
    <row r="103" spans="10:11">
      <c r="J103" s="58"/>
      <c r="K103" s="58"/>
    </row>
    <row r="104" spans="10:11">
      <c r="J104" s="58"/>
      <c r="K104" s="58"/>
    </row>
    <row r="105" spans="10:11">
      <c r="J105" s="58"/>
      <c r="K105" s="58"/>
    </row>
    <row r="106" spans="10:11">
      <c r="J106" s="58"/>
      <c r="K106" s="58"/>
    </row>
    <row r="107" spans="10:11">
      <c r="J107" s="58"/>
      <c r="K107" s="58"/>
    </row>
    <row r="108" spans="10:11">
      <c r="J108" s="58"/>
      <c r="K108" s="58"/>
    </row>
    <row r="109" spans="10:11">
      <c r="J109" s="58"/>
      <c r="K109" s="58"/>
    </row>
    <row r="110" spans="10:11">
      <c r="J110" s="58"/>
      <c r="K110" s="58"/>
    </row>
    <row r="111" spans="10:11">
      <c r="K111" s="58"/>
    </row>
    <row r="112" spans="10:11">
      <c r="K112" s="58"/>
    </row>
    <row r="113" spans="11:11">
      <c r="K113" s="58"/>
    </row>
  </sheetData>
  <autoFilter ref="A2:K75" xr:uid="{00000000-0001-0000-1000-000000000000}"/>
  <mergeCells count="1">
    <mergeCell ref="D1:H1"/>
  </mergeCells>
  <phoneticPr fontId="51" type="noConversion"/>
  <conditionalFormatting sqref="J3:J76 J85:J120 K85:K123">
    <cfRule type="containsBlanks" dxfId="33" priority="71">
      <formula>LEN(TRIM(J3))=0</formula>
    </cfRule>
    <cfRule type="cellIs" dxfId="32" priority="72" operator="equal">
      <formula>0</formula>
    </cfRule>
    <cfRule type="cellIs" dxfId="31" priority="73" operator="equal">
      <formula>1</formula>
    </cfRule>
    <cfRule type="cellIs" dxfId="30" priority="74" operator="equal">
      <formula>2</formula>
    </cfRule>
    <cfRule type="cellIs" dxfId="29" priority="75" operator="equal">
      <formula>3</formula>
    </cfRule>
  </conditionalFormatting>
  <dataValidations count="1">
    <dataValidation type="list" allowBlank="1" showInputMessage="1" showErrorMessage="1" sqref="E3:G16" xr:uid="{00000000-0002-0000-1000-000000000000}">
      <formula1>"X,N/A"</formula1>
    </dataValidation>
  </dataValidations>
  <hyperlinks>
    <hyperlink ref="A1" location="'Table of Contents'!A1" display="Table of Contents" xr:uid="{00000000-0004-0000-1000-000000000000}"/>
  </hyperlinks>
  <printOptions gridLines="1"/>
  <pageMargins left="0.15" right="0.15" top="0.2" bottom="0.2" header="0.3" footer="0.3"/>
  <pageSetup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6933C"/>
  </sheetPr>
  <dimension ref="A1:K101"/>
  <sheetViews>
    <sheetView zoomScaleNormal="100" workbookViewId="0">
      <pane ySplit="2" topLeftCell="A3" activePane="bottomLeft" state="frozen"/>
      <selection pane="bottomLeft" activeCell="C14" sqref="C14"/>
      <selection activeCell="M1" sqref="M1:M1048576"/>
    </sheetView>
  </sheetViews>
  <sheetFormatPr defaultColWidth="8.5703125" defaultRowHeight="14.45"/>
  <cols>
    <col min="1" max="1" width="16.5703125" style="58" bestFit="1" customWidth="1"/>
    <col min="2" max="2" width="17.42578125" style="14" customWidth="1"/>
    <col min="3" max="3" width="52.5703125" style="14" customWidth="1"/>
    <col min="4" max="4" width="3.5703125" style="5" customWidth="1"/>
    <col min="5" max="7" width="3.5703125" style="11" customWidth="1"/>
    <col min="8" max="8" width="8.140625" style="11" customWidth="1"/>
    <col min="9" max="9" width="19.5703125" style="11" customWidth="1"/>
    <col min="10" max="11" width="3.5703125" style="11" bestFit="1" customWidth="1"/>
    <col min="12" max="16384" width="8.5703125" style="11"/>
  </cols>
  <sheetData>
    <row r="1" spans="1:11">
      <c r="A1" s="72" t="s">
        <v>1</v>
      </c>
      <c r="B1" s="169"/>
      <c r="C1" s="169"/>
      <c r="D1" s="324" t="s">
        <v>408</v>
      </c>
      <c r="E1" s="325"/>
      <c r="F1" s="325"/>
      <c r="G1" s="325"/>
      <c r="H1" s="326"/>
      <c r="I1" s="4"/>
      <c r="J1" s="140"/>
      <c r="K1" s="140"/>
    </row>
    <row r="2" spans="1:11" s="67" customFormat="1" ht="56.45">
      <c r="A2" s="61" t="e">
        <f ca="1">(MID(CELL("filename",A1),FIND("]",CELL("filename",A1))+1,256))&amp;CHAR(10)&amp;"Requirement ID"&amp;CHAR(10)&amp;"   [Total:  "&amp;COUNTA($K3:$K98)&amp;"]"</f>
        <v>#VALUE!</v>
      </c>
      <c r="B2" s="170" t="s">
        <v>180</v>
      </c>
      <c r="C2" s="170" t="s">
        <v>119</v>
      </c>
      <c r="D2" s="65" t="s">
        <v>409</v>
      </c>
      <c r="E2" s="63" t="s">
        <v>8</v>
      </c>
      <c r="F2" s="63" t="s">
        <v>9</v>
      </c>
      <c r="G2" s="63" t="s">
        <v>10</v>
      </c>
      <c r="H2" s="68" t="s">
        <v>410</v>
      </c>
      <c r="I2" s="62" t="s">
        <v>12</v>
      </c>
      <c r="J2" s="78" t="s">
        <v>13</v>
      </c>
      <c r="K2" s="78" t="s">
        <v>14</v>
      </c>
    </row>
    <row r="3" spans="1:11" ht="29.1">
      <c r="A3" s="10" t="s">
        <v>2783</v>
      </c>
      <c r="B3" s="49" t="s">
        <v>213</v>
      </c>
      <c r="C3" s="8" t="s">
        <v>2784</v>
      </c>
      <c r="D3" s="86"/>
      <c r="E3" s="10"/>
      <c r="F3" s="10"/>
      <c r="G3" s="120"/>
      <c r="H3" s="9"/>
      <c r="I3" s="3"/>
      <c r="J3" s="10"/>
      <c r="K3" s="10" t="s">
        <v>37</v>
      </c>
    </row>
    <row r="4" spans="1:11">
      <c r="A4" s="10" t="s">
        <v>2785</v>
      </c>
      <c r="B4" s="49" t="s">
        <v>213</v>
      </c>
      <c r="C4" s="8" t="s">
        <v>2786</v>
      </c>
      <c r="D4" s="86"/>
      <c r="E4" s="10"/>
      <c r="F4" s="10"/>
      <c r="G4" s="120"/>
      <c r="H4" s="9"/>
      <c r="I4" s="3"/>
      <c r="J4" s="10"/>
      <c r="K4" s="10" t="s">
        <v>37</v>
      </c>
    </row>
    <row r="5" spans="1:11" s="40" customFormat="1" ht="29.1">
      <c r="A5" s="10" t="s">
        <v>2787</v>
      </c>
      <c r="B5" s="49" t="s">
        <v>213</v>
      </c>
      <c r="C5" s="8" t="s">
        <v>2788</v>
      </c>
      <c r="D5" s="3"/>
      <c r="E5" s="10"/>
      <c r="F5" s="10"/>
      <c r="G5" s="10"/>
      <c r="H5" s="3"/>
      <c r="I5" s="3"/>
      <c r="J5" s="10"/>
      <c r="K5" s="10" t="s">
        <v>37</v>
      </c>
    </row>
    <row r="6" spans="1:11" s="40" customFormat="1" ht="43.5">
      <c r="A6" s="10" t="s">
        <v>2789</v>
      </c>
      <c r="B6" s="49" t="s">
        <v>213</v>
      </c>
      <c r="C6" s="8" t="s">
        <v>2790</v>
      </c>
      <c r="D6" s="3"/>
      <c r="E6" s="9"/>
      <c r="F6" s="9"/>
      <c r="G6" s="9"/>
      <c r="H6" s="9"/>
      <c r="I6" s="9"/>
      <c r="J6" s="10"/>
      <c r="K6" s="10" t="s">
        <v>37</v>
      </c>
    </row>
    <row r="7" spans="1:11" s="40" customFormat="1" ht="29.1">
      <c r="A7" s="10" t="s">
        <v>2791</v>
      </c>
      <c r="B7" s="49" t="s">
        <v>213</v>
      </c>
      <c r="C7" s="8" t="s">
        <v>2792</v>
      </c>
      <c r="D7" s="3"/>
      <c r="E7" s="9"/>
      <c r="F7" s="9"/>
      <c r="G7" s="9"/>
      <c r="H7" s="9"/>
      <c r="I7" s="9"/>
      <c r="J7" s="10"/>
      <c r="K7" s="10" t="s">
        <v>37</v>
      </c>
    </row>
    <row r="8" spans="1:11" s="40" customFormat="1" ht="29.1">
      <c r="A8" s="10" t="s">
        <v>2793</v>
      </c>
      <c r="B8" s="49" t="s">
        <v>213</v>
      </c>
      <c r="C8" s="8" t="s">
        <v>2794</v>
      </c>
      <c r="D8" s="106"/>
      <c r="E8" s="9"/>
      <c r="F8" s="9"/>
      <c r="G8" s="9"/>
      <c r="H8" s="9"/>
      <c r="I8" s="9"/>
      <c r="J8" s="10"/>
      <c r="K8" s="10" t="s">
        <v>37</v>
      </c>
    </row>
    <row r="9" spans="1:11" s="40" customFormat="1" ht="29.1">
      <c r="A9" s="10" t="s">
        <v>2795</v>
      </c>
      <c r="B9" s="49" t="s">
        <v>213</v>
      </c>
      <c r="C9" s="8" t="s">
        <v>2796</v>
      </c>
      <c r="D9" s="106"/>
      <c r="E9" s="9"/>
      <c r="F9" s="9"/>
      <c r="G9" s="9"/>
      <c r="H9" s="9"/>
      <c r="I9" s="9"/>
      <c r="J9" s="10"/>
      <c r="K9" s="10" t="s">
        <v>37</v>
      </c>
    </row>
    <row r="10" spans="1:11" s="40" customFormat="1" ht="57.95">
      <c r="A10" s="10" t="s">
        <v>2797</v>
      </c>
      <c r="B10" s="49" t="s">
        <v>213</v>
      </c>
      <c r="C10" s="8" t="s">
        <v>2798</v>
      </c>
      <c r="D10" s="106"/>
      <c r="E10" s="9"/>
      <c r="F10" s="9"/>
      <c r="G10" s="9"/>
      <c r="H10" s="9"/>
      <c r="I10" s="9"/>
      <c r="J10" s="10"/>
      <c r="K10" s="10" t="s">
        <v>37</v>
      </c>
    </row>
    <row r="11" spans="1:11" s="40" customFormat="1" ht="29.1">
      <c r="A11" s="10" t="s">
        <v>2799</v>
      </c>
      <c r="B11" s="49" t="s">
        <v>213</v>
      </c>
      <c r="C11" s="8" t="s">
        <v>2800</v>
      </c>
      <c r="D11" s="41"/>
      <c r="E11" s="3"/>
      <c r="F11" s="9"/>
      <c r="G11" s="9"/>
      <c r="H11" s="9"/>
      <c r="I11" s="3"/>
      <c r="J11" s="10"/>
      <c r="K11" s="10" t="s">
        <v>37</v>
      </c>
    </row>
    <row r="12" spans="1:11" s="40" customFormat="1" ht="29.1">
      <c r="A12" s="10" t="s">
        <v>2801</v>
      </c>
      <c r="B12" s="49" t="s">
        <v>2802</v>
      </c>
      <c r="C12" s="8" t="s">
        <v>2803</v>
      </c>
      <c r="D12" s="3"/>
      <c r="E12" s="10"/>
      <c r="F12" s="10"/>
      <c r="G12" s="10"/>
      <c r="H12" s="3"/>
      <c r="I12" s="3"/>
      <c r="J12" s="10" t="s">
        <v>36</v>
      </c>
      <c r="K12" s="10" t="s">
        <v>37</v>
      </c>
    </row>
    <row r="13" spans="1:11" s="40" customFormat="1" ht="29.1">
      <c r="A13" s="10" t="s">
        <v>2804</v>
      </c>
      <c r="B13" s="49" t="s">
        <v>2802</v>
      </c>
      <c r="C13" s="8" t="s">
        <v>2805</v>
      </c>
      <c r="D13" s="3"/>
      <c r="E13" s="10"/>
      <c r="F13" s="10"/>
      <c r="G13" s="10"/>
      <c r="H13" s="3"/>
      <c r="I13" s="3"/>
      <c r="J13" s="10"/>
      <c r="K13" s="10" t="s">
        <v>37</v>
      </c>
    </row>
    <row r="14" spans="1:11" s="40" customFormat="1" ht="57.95">
      <c r="A14" s="10" t="s">
        <v>2806</v>
      </c>
      <c r="B14" s="49" t="s">
        <v>2807</v>
      </c>
      <c r="C14" s="245" t="s">
        <v>2808</v>
      </c>
      <c r="D14" s="3"/>
      <c r="E14" s="10"/>
      <c r="F14" s="10"/>
      <c r="G14" s="10"/>
      <c r="H14" s="3"/>
      <c r="I14" s="3"/>
      <c r="J14" s="10"/>
      <c r="K14" s="10" t="s">
        <v>37</v>
      </c>
    </row>
    <row r="15" spans="1:11" s="40" customFormat="1" ht="29.1">
      <c r="A15" s="10" t="s">
        <v>2809</v>
      </c>
      <c r="B15" s="49" t="s">
        <v>2807</v>
      </c>
      <c r="C15" s="8" t="s">
        <v>2810</v>
      </c>
      <c r="D15" s="3"/>
      <c r="E15" s="10"/>
      <c r="F15" s="10"/>
      <c r="G15" s="10"/>
      <c r="H15" s="3"/>
      <c r="I15" s="3"/>
      <c r="J15" s="10"/>
      <c r="K15" s="10" t="s">
        <v>37</v>
      </c>
    </row>
    <row r="16" spans="1:11" s="40" customFormat="1" ht="29.1">
      <c r="A16" s="10" t="s">
        <v>2811</v>
      </c>
      <c r="B16" s="49" t="s">
        <v>2807</v>
      </c>
      <c r="C16" s="8" t="s">
        <v>2812</v>
      </c>
      <c r="D16" s="3"/>
      <c r="E16" s="10"/>
      <c r="F16" s="10"/>
      <c r="G16" s="10"/>
      <c r="H16" s="3"/>
      <c r="I16" s="3"/>
      <c r="J16" s="10"/>
      <c r="K16" s="10" t="s">
        <v>37</v>
      </c>
    </row>
    <row r="17" spans="1:11" s="40" customFormat="1" ht="29.1">
      <c r="A17" s="10" t="s">
        <v>2813</v>
      </c>
      <c r="B17" s="49" t="s">
        <v>2814</v>
      </c>
      <c r="C17" s="8" t="s">
        <v>2815</v>
      </c>
      <c r="D17" s="41"/>
      <c r="E17" s="3"/>
      <c r="F17" s="9"/>
      <c r="G17" s="9"/>
      <c r="H17" s="9"/>
      <c r="I17" s="3"/>
      <c r="J17" s="10"/>
      <c r="K17" s="10" t="s">
        <v>37</v>
      </c>
    </row>
    <row r="18" spans="1:11" s="40" customFormat="1" ht="72.599999999999994">
      <c r="A18" s="10" t="s">
        <v>2816</v>
      </c>
      <c r="B18" s="49" t="s">
        <v>2817</v>
      </c>
      <c r="C18" s="8" t="s">
        <v>2818</v>
      </c>
      <c r="D18" s="106"/>
      <c r="E18" s="10"/>
      <c r="F18" s="10"/>
      <c r="G18" s="10"/>
      <c r="H18" s="3"/>
      <c r="I18" s="3"/>
      <c r="J18" s="10"/>
      <c r="K18" s="10" t="s">
        <v>37</v>
      </c>
    </row>
    <row r="19" spans="1:11" s="40" customFormat="1" ht="43.5">
      <c r="A19" s="10" t="s">
        <v>2819</v>
      </c>
      <c r="B19" s="49" t="s">
        <v>2814</v>
      </c>
      <c r="C19" s="8" t="s">
        <v>2820</v>
      </c>
      <c r="D19" s="3"/>
      <c r="E19" s="3"/>
      <c r="F19" s="9"/>
      <c r="G19" s="9"/>
      <c r="H19" s="9"/>
      <c r="I19" s="3"/>
      <c r="J19" s="10"/>
      <c r="K19" s="10" t="s">
        <v>37</v>
      </c>
    </row>
    <row r="20" spans="1:11" s="40" customFormat="1" ht="29.1">
      <c r="A20" s="10" t="s">
        <v>2821</v>
      </c>
      <c r="B20" s="49" t="s">
        <v>2822</v>
      </c>
      <c r="C20" s="8" t="s">
        <v>2823</v>
      </c>
      <c r="D20" s="106"/>
      <c r="E20" s="10"/>
      <c r="F20" s="10"/>
      <c r="G20" s="10"/>
      <c r="H20" s="3"/>
      <c r="I20" s="3"/>
      <c r="J20" s="10"/>
      <c r="K20" s="10" t="s">
        <v>37</v>
      </c>
    </row>
    <row r="21" spans="1:11" s="40" customFormat="1" ht="29.1">
      <c r="A21" s="10" t="s">
        <v>2824</v>
      </c>
      <c r="B21" s="49" t="s">
        <v>2822</v>
      </c>
      <c r="C21" s="8" t="s">
        <v>2825</v>
      </c>
      <c r="D21" s="106"/>
      <c r="E21" s="10"/>
      <c r="F21" s="10"/>
      <c r="G21" s="10"/>
      <c r="H21" s="3"/>
      <c r="I21" s="3"/>
      <c r="J21" s="10"/>
      <c r="K21" s="10" t="s">
        <v>37</v>
      </c>
    </row>
    <row r="22" spans="1:11" s="40" customFormat="1" ht="29.1">
      <c r="A22" s="10" t="s">
        <v>2826</v>
      </c>
      <c r="B22" s="49" t="s">
        <v>2822</v>
      </c>
      <c r="C22" s="8" t="s">
        <v>2827</v>
      </c>
      <c r="D22" s="106"/>
      <c r="E22" s="10"/>
      <c r="F22" s="10"/>
      <c r="G22" s="10"/>
      <c r="H22" s="3"/>
      <c r="I22" s="3"/>
      <c r="J22" s="10"/>
      <c r="K22" s="10" t="s">
        <v>37</v>
      </c>
    </row>
    <row r="23" spans="1:11" s="40" customFormat="1" ht="72.599999999999994">
      <c r="A23" s="10" t="s">
        <v>2828</v>
      </c>
      <c r="B23" s="49" t="s">
        <v>2822</v>
      </c>
      <c r="C23" s="8" t="s">
        <v>2829</v>
      </c>
      <c r="D23" s="41"/>
      <c r="E23" s="10"/>
      <c r="F23" s="10"/>
      <c r="G23" s="10"/>
      <c r="H23" s="3"/>
      <c r="I23" s="3"/>
      <c r="J23" s="10"/>
      <c r="K23" s="10" t="s">
        <v>37</v>
      </c>
    </row>
    <row r="24" spans="1:11" s="40" customFormat="1" ht="57.95">
      <c r="A24" s="10" t="s">
        <v>2830</v>
      </c>
      <c r="B24" s="49" t="s">
        <v>2822</v>
      </c>
      <c r="C24" s="8" t="s">
        <v>2831</v>
      </c>
      <c r="D24" s="8"/>
      <c r="E24" s="10"/>
      <c r="F24" s="10"/>
      <c r="G24" s="10"/>
      <c r="H24" s="3"/>
      <c r="I24" s="3"/>
      <c r="J24" s="10"/>
      <c r="K24" s="10" t="s">
        <v>37</v>
      </c>
    </row>
    <row r="25" spans="1:11" ht="29.1">
      <c r="A25" s="10" t="s">
        <v>2832</v>
      </c>
      <c r="B25" s="187" t="s">
        <v>2822</v>
      </c>
      <c r="C25" s="12" t="s">
        <v>2833</v>
      </c>
      <c r="D25" s="3"/>
      <c r="E25" s="13"/>
      <c r="F25" s="13"/>
      <c r="G25" s="13"/>
      <c r="H25" s="13"/>
      <c r="I25" s="13"/>
      <c r="J25" s="10"/>
      <c r="K25" s="10" t="s">
        <v>37</v>
      </c>
    </row>
    <row r="26" spans="1:11">
      <c r="J26" s="57"/>
      <c r="K26" s="57"/>
    </row>
    <row r="27" spans="1:11">
      <c r="A27" s="57"/>
      <c r="B27" s="57"/>
      <c r="C27" s="57"/>
      <c r="E27" s="40"/>
      <c r="F27" s="40"/>
      <c r="G27" s="40"/>
      <c r="H27" s="40"/>
      <c r="I27" s="5"/>
      <c r="J27" s="40"/>
      <c r="K27" s="40"/>
    </row>
    <row r="28" spans="1:11">
      <c r="A28" s="57"/>
      <c r="B28" s="57"/>
      <c r="C28" s="57"/>
      <c r="E28" s="40"/>
      <c r="F28" s="40"/>
      <c r="G28" s="40"/>
      <c r="H28" s="40"/>
      <c r="I28" s="5"/>
      <c r="J28" s="40"/>
      <c r="K28" s="40"/>
    </row>
    <row r="29" spans="1:11" hidden="1">
      <c r="A29" s="57"/>
      <c r="B29" s="57"/>
      <c r="C29" s="57"/>
      <c r="E29" s="40"/>
      <c r="F29" s="40"/>
      <c r="G29" s="40"/>
      <c r="H29" s="40"/>
      <c r="I29" s="5"/>
      <c r="J29" s="40"/>
      <c r="K29" s="40"/>
    </row>
    <row r="30" spans="1:11">
      <c r="A30" s="57"/>
      <c r="B30" s="57"/>
      <c r="C30" s="57"/>
      <c r="E30" s="40"/>
      <c r="F30" s="40"/>
      <c r="G30" s="40"/>
      <c r="H30" s="40"/>
      <c r="I30" s="5"/>
      <c r="J30" s="40"/>
      <c r="K30" s="40"/>
    </row>
    <row r="31" spans="1:11" hidden="1">
      <c r="A31" s="57"/>
      <c r="B31" s="57"/>
      <c r="C31" s="57"/>
      <c r="E31" s="40"/>
      <c r="F31" s="40"/>
      <c r="G31" s="40"/>
      <c r="H31" s="40"/>
      <c r="I31" s="5"/>
      <c r="J31" s="40"/>
      <c r="K31" s="40"/>
    </row>
    <row r="32" spans="1:11">
      <c r="A32" s="57"/>
      <c r="B32" s="57"/>
      <c r="C32" s="57"/>
      <c r="E32" s="40"/>
      <c r="F32" s="40"/>
      <c r="G32" s="40"/>
      <c r="H32" s="40"/>
      <c r="I32" s="5"/>
      <c r="J32" s="40"/>
      <c r="K32" s="40"/>
    </row>
    <row r="33" spans="1:11">
      <c r="A33" s="57"/>
      <c r="B33" s="57"/>
      <c r="C33" s="57"/>
      <c r="E33" s="40"/>
      <c r="F33" s="40"/>
      <c r="G33" s="40"/>
      <c r="H33" s="40"/>
      <c r="I33" s="5"/>
      <c r="J33" s="40"/>
      <c r="K33" s="40"/>
    </row>
    <row r="34" spans="1:11">
      <c r="A34" s="57"/>
      <c r="B34" s="57"/>
      <c r="C34" s="57"/>
      <c r="E34" s="40"/>
      <c r="F34" s="40"/>
      <c r="G34" s="40"/>
      <c r="H34" s="40"/>
      <c r="I34" s="5"/>
      <c r="J34" s="40"/>
      <c r="K34" s="40"/>
    </row>
    <row r="35" spans="1:11">
      <c r="J35" s="57"/>
      <c r="K35" s="57"/>
    </row>
    <row r="36" spans="1:11">
      <c r="J36" s="57"/>
      <c r="K36" s="57"/>
    </row>
    <row r="37" spans="1:11">
      <c r="J37" s="57"/>
      <c r="K37" s="57"/>
    </row>
    <row r="38" spans="1:11">
      <c r="J38" s="57"/>
      <c r="K38" s="57"/>
    </row>
    <row r="39" spans="1:11">
      <c r="J39" s="57"/>
      <c r="K39" s="57"/>
    </row>
    <row r="40" spans="1:11">
      <c r="J40" s="57"/>
      <c r="K40" s="57"/>
    </row>
    <row r="41" spans="1:11">
      <c r="J41" s="57"/>
      <c r="K41" s="57"/>
    </row>
    <row r="42" spans="1:11">
      <c r="J42" s="57"/>
      <c r="K42" s="57"/>
    </row>
    <row r="43" spans="1:11">
      <c r="J43" s="57"/>
      <c r="K43" s="57"/>
    </row>
    <row r="44" spans="1:11">
      <c r="J44" s="57"/>
      <c r="K44" s="57"/>
    </row>
    <row r="45" spans="1:11">
      <c r="J45" s="57"/>
      <c r="K45" s="57"/>
    </row>
    <row r="46" spans="1:11">
      <c r="J46" s="57"/>
      <c r="K46" s="57"/>
    </row>
    <row r="47" spans="1:11">
      <c r="J47" s="57"/>
      <c r="K47" s="57"/>
    </row>
    <row r="48" spans="1:11">
      <c r="J48" s="57"/>
      <c r="K48" s="57"/>
    </row>
    <row r="49" spans="10:11">
      <c r="J49" s="57"/>
      <c r="K49" s="57"/>
    </row>
    <row r="50" spans="10:11">
      <c r="J50" s="57"/>
      <c r="K50" s="57"/>
    </row>
    <row r="51" spans="10:11">
      <c r="J51" s="57"/>
      <c r="K51" s="57"/>
    </row>
    <row r="52" spans="10:11">
      <c r="J52" s="57"/>
      <c r="K52" s="57"/>
    </row>
    <row r="53" spans="10:11">
      <c r="J53" s="57"/>
      <c r="K53" s="57"/>
    </row>
    <row r="54" spans="10:11">
      <c r="J54" s="57"/>
      <c r="K54" s="57"/>
    </row>
    <row r="55" spans="10:11">
      <c r="J55" s="57"/>
      <c r="K55" s="57"/>
    </row>
    <row r="56" spans="10:11">
      <c r="J56" s="57"/>
      <c r="K56" s="57"/>
    </row>
    <row r="57" spans="10:11">
      <c r="J57" s="57"/>
      <c r="K57" s="57"/>
    </row>
    <row r="58" spans="10:11">
      <c r="J58" s="57"/>
      <c r="K58" s="57"/>
    </row>
    <row r="59" spans="10:11">
      <c r="J59" s="57"/>
      <c r="K59" s="57"/>
    </row>
    <row r="60" spans="10:11">
      <c r="J60" s="57"/>
      <c r="K60" s="57"/>
    </row>
    <row r="61" spans="10:11">
      <c r="J61" s="57"/>
      <c r="K61" s="57"/>
    </row>
    <row r="62" spans="10:11">
      <c r="J62" s="57"/>
      <c r="K62" s="57"/>
    </row>
    <row r="63" spans="10:11">
      <c r="J63" s="57"/>
      <c r="K63" s="57"/>
    </row>
    <row r="64" spans="10:11">
      <c r="J64" s="57"/>
      <c r="K64" s="57"/>
    </row>
    <row r="65" spans="10:11">
      <c r="J65" s="57"/>
      <c r="K65" s="57"/>
    </row>
    <row r="66" spans="10:11">
      <c r="J66" s="57"/>
      <c r="K66" s="57"/>
    </row>
    <row r="67" spans="10:11">
      <c r="J67" s="57"/>
      <c r="K67" s="57"/>
    </row>
    <row r="68" spans="10:11">
      <c r="J68" s="57"/>
      <c r="K68" s="57"/>
    </row>
    <row r="69" spans="10:11">
      <c r="J69" s="57"/>
      <c r="K69" s="57"/>
    </row>
    <row r="70" spans="10:11">
      <c r="J70" s="57"/>
      <c r="K70" s="57"/>
    </row>
    <row r="71" spans="10:11">
      <c r="J71" s="57"/>
      <c r="K71" s="57"/>
    </row>
    <row r="72" spans="10:11">
      <c r="J72" s="57"/>
      <c r="K72" s="57"/>
    </row>
    <row r="73" spans="10:11">
      <c r="J73" s="57"/>
      <c r="K73" s="57"/>
    </row>
    <row r="74" spans="10:11">
      <c r="J74" s="57"/>
      <c r="K74" s="57"/>
    </row>
    <row r="75" spans="10:11">
      <c r="J75" s="57"/>
      <c r="K75" s="57"/>
    </row>
    <row r="76" spans="10:11">
      <c r="J76" s="57"/>
      <c r="K76" s="57"/>
    </row>
    <row r="77" spans="10:11">
      <c r="J77" s="57"/>
      <c r="K77" s="57"/>
    </row>
    <row r="78" spans="10:11">
      <c r="J78" s="57"/>
      <c r="K78" s="57"/>
    </row>
    <row r="79" spans="10:11">
      <c r="J79" s="57"/>
      <c r="K79" s="57"/>
    </row>
    <row r="80" spans="10:11">
      <c r="J80" s="57"/>
      <c r="K80" s="57"/>
    </row>
    <row r="81" spans="10:11">
      <c r="J81" s="57"/>
      <c r="K81" s="57"/>
    </row>
    <row r="82" spans="10:11">
      <c r="J82" s="57"/>
      <c r="K82" s="57"/>
    </row>
    <row r="83" spans="10:11">
      <c r="J83" s="57"/>
      <c r="K83" s="57"/>
    </row>
    <row r="84" spans="10:11">
      <c r="J84" s="57"/>
      <c r="K84" s="57"/>
    </row>
    <row r="85" spans="10:11">
      <c r="J85" s="57"/>
      <c r="K85" s="57"/>
    </row>
    <row r="86" spans="10:11">
      <c r="J86" s="57"/>
      <c r="K86" s="57"/>
    </row>
    <row r="87" spans="10:11">
      <c r="J87" s="57"/>
      <c r="K87" s="57"/>
    </row>
    <row r="88" spans="10:11">
      <c r="J88" s="57"/>
      <c r="K88" s="57"/>
    </row>
    <row r="89" spans="10:11">
      <c r="J89" s="57"/>
      <c r="K89" s="57"/>
    </row>
    <row r="90" spans="10:11">
      <c r="J90" s="57"/>
      <c r="K90" s="57"/>
    </row>
    <row r="91" spans="10:11">
      <c r="J91" s="57"/>
      <c r="K91" s="57"/>
    </row>
    <row r="92" spans="10:11">
      <c r="J92" s="57"/>
      <c r="K92" s="57"/>
    </row>
    <row r="93" spans="10:11">
      <c r="J93" s="57"/>
      <c r="K93" s="57"/>
    </row>
    <row r="94" spans="10:11">
      <c r="J94" s="57"/>
      <c r="K94" s="57"/>
    </row>
    <row r="95" spans="10:11">
      <c r="J95" s="57"/>
      <c r="K95" s="57"/>
    </row>
    <row r="96" spans="10:11">
      <c r="J96" s="57"/>
      <c r="K96" s="57"/>
    </row>
    <row r="97" spans="10:11">
      <c r="J97" s="57"/>
      <c r="K97" s="57"/>
    </row>
    <row r="98" spans="10:11">
      <c r="J98" s="57"/>
      <c r="K98" s="57"/>
    </row>
    <row r="99" spans="10:11">
      <c r="J99" s="57"/>
      <c r="K99" s="57"/>
    </row>
    <row r="100" spans="10:11">
      <c r="J100" s="57"/>
      <c r="K100" s="57"/>
    </row>
    <row r="101" spans="10:11">
      <c r="J101" s="57"/>
      <c r="K101" s="57"/>
    </row>
  </sheetData>
  <autoFilter ref="A2:K25" xr:uid="{00000000-0001-0000-0A00-000000000000}"/>
  <mergeCells count="1">
    <mergeCell ref="D1:H1"/>
  </mergeCells>
  <phoneticPr fontId="51" type="noConversion"/>
  <conditionalFormatting sqref="J26:K26 J35:K101 J3:J25">
    <cfRule type="containsBlanks" dxfId="28" priority="56">
      <formula>LEN(TRIM(J3))=0</formula>
    </cfRule>
    <cfRule type="cellIs" dxfId="27" priority="57" operator="equal">
      <formula>0</formula>
    </cfRule>
    <cfRule type="cellIs" dxfId="26" priority="58" operator="equal">
      <formula>1</formula>
    </cfRule>
    <cfRule type="cellIs" dxfId="25" priority="59" operator="equal">
      <formula>2</formula>
    </cfRule>
    <cfRule type="cellIs" dxfId="24" priority="60" operator="equal">
      <formula>3</formula>
    </cfRule>
  </conditionalFormatting>
  <dataValidations count="1">
    <dataValidation type="list" allowBlank="1" showInputMessage="1" showErrorMessage="1" sqref="E3:F4 E20:G24 E11:G18 E5:G5" xr:uid="{00000000-0002-0000-0A00-000000000000}">
      <formula1>"X,N/A"</formula1>
    </dataValidation>
  </dataValidations>
  <hyperlinks>
    <hyperlink ref="A1" location="'Table of Contents'!A1" display="Table of Contents" xr:uid="{00000000-0004-0000-0A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76933C"/>
  </sheetPr>
  <dimension ref="A1:K82"/>
  <sheetViews>
    <sheetView zoomScaleNormal="100" workbookViewId="0">
      <pane ySplit="2" topLeftCell="A23" activePane="bottomLeft" state="frozen"/>
      <selection pane="bottomLeft" activeCell="C19" sqref="C19"/>
      <selection activeCell="M1" sqref="M1:M1048576"/>
    </sheetView>
  </sheetViews>
  <sheetFormatPr defaultColWidth="8.5703125" defaultRowHeight="14.45"/>
  <cols>
    <col min="1" max="1" width="15.140625" style="58" bestFit="1" customWidth="1"/>
    <col min="2" max="2" width="16.42578125" style="174" customWidth="1"/>
    <col min="3" max="3" width="63" style="271" customWidth="1"/>
    <col min="4" max="4" width="3.5703125" style="5" customWidth="1"/>
    <col min="5" max="7" width="3.5703125" style="11" customWidth="1"/>
    <col min="8" max="8" width="8.42578125" style="11" customWidth="1"/>
    <col min="9" max="9" width="16.5703125" style="11" customWidth="1"/>
    <col min="10" max="11" width="3.5703125" style="11" customWidth="1"/>
    <col min="12" max="16384" width="8.5703125" style="11"/>
  </cols>
  <sheetData>
    <row r="1" spans="1:11">
      <c r="A1" s="76" t="s">
        <v>1</v>
      </c>
      <c r="B1" s="161"/>
      <c r="C1" s="268"/>
      <c r="D1" s="324" t="s">
        <v>408</v>
      </c>
      <c r="E1" s="325"/>
      <c r="F1" s="325"/>
      <c r="G1" s="325"/>
      <c r="H1" s="326"/>
      <c r="I1" s="4"/>
      <c r="J1" s="140"/>
      <c r="K1" s="140"/>
    </row>
    <row r="2" spans="1:11" s="67" customFormat="1" ht="56.45">
      <c r="A2" s="61" t="e">
        <f ca="1">(MID(CELL("filename",A1),FIND("]",CELL("filename",A1))+1,256))&amp;CHAR(10)&amp;"Requirement ID"&amp;CHAR(10)&amp;"   [Total:  "&amp;COUNTA($K3:$K96)&amp;"]"</f>
        <v>#VALUE!</v>
      </c>
      <c r="B2" s="61" t="s">
        <v>180</v>
      </c>
      <c r="C2" s="269" t="s">
        <v>119</v>
      </c>
      <c r="D2" s="65" t="s">
        <v>409</v>
      </c>
      <c r="E2" s="65" t="s">
        <v>8</v>
      </c>
      <c r="F2" s="65" t="s">
        <v>9</v>
      </c>
      <c r="G2" s="65" t="s">
        <v>10</v>
      </c>
      <c r="H2" s="66" t="s">
        <v>410</v>
      </c>
      <c r="I2" s="62" t="s">
        <v>12</v>
      </c>
      <c r="J2" s="78" t="s">
        <v>13</v>
      </c>
      <c r="K2" s="78" t="s">
        <v>14</v>
      </c>
    </row>
    <row r="3" spans="1:11" s="40" customFormat="1" ht="29.1">
      <c r="A3" s="10" t="s">
        <v>2834</v>
      </c>
      <c r="B3" s="42" t="s">
        <v>213</v>
      </c>
      <c r="C3" s="110" t="s">
        <v>2835</v>
      </c>
      <c r="D3" s="8"/>
      <c r="E3" s="9"/>
      <c r="F3" s="9"/>
      <c r="G3" s="9"/>
      <c r="H3" s="9"/>
      <c r="I3" s="3"/>
      <c r="J3" s="10"/>
      <c r="K3" s="10">
        <v>1</v>
      </c>
    </row>
    <row r="4" spans="1:11" s="40" customFormat="1" ht="43.5">
      <c r="A4" s="10" t="s">
        <v>2836</v>
      </c>
      <c r="B4" s="42" t="s">
        <v>213</v>
      </c>
      <c r="C4" s="110" t="s">
        <v>2837</v>
      </c>
      <c r="D4" s="3"/>
      <c r="E4" s="9"/>
      <c r="F4" s="9"/>
      <c r="G4" s="9"/>
      <c r="H4" s="9"/>
      <c r="I4" s="3"/>
      <c r="J4" s="10"/>
      <c r="K4" s="10">
        <v>1</v>
      </c>
    </row>
    <row r="5" spans="1:11" s="40" customFormat="1" ht="188.45">
      <c r="A5" s="10" t="s">
        <v>2838</v>
      </c>
      <c r="B5" s="42" t="s">
        <v>213</v>
      </c>
      <c r="C5" s="110" t="s">
        <v>2839</v>
      </c>
      <c r="D5" s="3"/>
      <c r="E5" s="9"/>
      <c r="F5" s="9"/>
      <c r="G5" s="9"/>
      <c r="H5" s="9"/>
      <c r="I5" s="3"/>
      <c r="J5" s="10"/>
      <c r="K5" s="10">
        <v>1</v>
      </c>
    </row>
    <row r="6" spans="1:11" s="40" customFormat="1" ht="29.1">
      <c r="A6" s="10" t="s">
        <v>2840</v>
      </c>
      <c r="B6" s="42" t="s">
        <v>213</v>
      </c>
      <c r="C6" s="110" t="s">
        <v>2841</v>
      </c>
      <c r="D6" s="3"/>
      <c r="E6" s="10"/>
      <c r="F6" s="10"/>
      <c r="G6" s="10"/>
      <c r="H6" s="3"/>
      <c r="I6" s="3"/>
      <c r="J6" s="10"/>
      <c r="K6" s="10">
        <v>1</v>
      </c>
    </row>
    <row r="7" spans="1:11" s="40" customFormat="1" ht="32.85" customHeight="1">
      <c r="A7" s="10" t="s">
        <v>2842</v>
      </c>
      <c r="B7" s="42" t="s">
        <v>213</v>
      </c>
      <c r="C7" s="110" t="s">
        <v>2843</v>
      </c>
      <c r="D7" s="3"/>
      <c r="E7" s="10"/>
      <c r="F7" s="10"/>
      <c r="G7" s="10"/>
      <c r="H7" s="9"/>
      <c r="I7" s="9"/>
      <c r="J7" s="10"/>
      <c r="K7" s="10">
        <v>1</v>
      </c>
    </row>
    <row r="8" spans="1:11" s="40" customFormat="1" ht="29.1">
      <c r="A8" s="10" t="s">
        <v>2844</v>
      </c>
      <c r="B8" s="42" t="s">
        <v>213</v>
      </c>
      <c r="C8" s="110" t="s">
        <v>2845</v>
      </c>
      <c r="D8" s="106"/>
      <c r="E8" s="10"/>
      <c r="F8" s="10"/>
      <c r="G8" s="10"/>
      <c r="H8" s="3"/>
      <c r="I8" s="3"/>
      <c r="J8" s="10"/>
      <c r="K8" s="10">
        <v>1</v>
      </c>
    </row>
    <row r="9" spans="1:11" s="40" customFormat="1" ht="29.1">
      <c r="A9" s="10" t="s">
        <v>2846</v>
      </c>
      <c r="B9" s="42" t="s">
        <v>213</v>
      </c>
      <c r="C9" s="110" t="s">
        <v>2847</v>
      </c>
      <c r="D9" s="3"/>
      <c r="E9" s="9"/>
      <c r="F9" s="9"/>
      <c r="G9" s="9"/>
      <c r="H9" s="9"/>
      <c r="I9" s="3"/>
      <c r="J9" s="10"/>
      <c r="K9" s="10">
        <v>1</v>
      </c>
    </row>
    <row r="10" spans="1:11" s="40" customFormat="1" ht="29.1">
      <c r="A10" s="10" t="s">
        <v>2848</v>
      </c>
      <c r="B10" s="42" t="s">
        <v>213</v>
      </c>
      <c r="C10" s="110" t="s">
        <v>2849</v>
      </c>
      <c r="D10" s="41"/>
      <c r="E10" s="9"/>
      <c r="F10" s="9"/>
      <c r="G10" s="9"/>
      <c r="H10" s="9"/>
      <c r="I10" s="3"/>
      <c r="J10" s="10"/>
      <c r="K10" s="10">
        <v>1</v>
      </c>
    </row>
    <row r="11" spans="1:11" s="40" customFormat="1" ht="43.5">
      <c r="A11" s="10" t="s">
        <v>2850</v>
      </c>
      <c r="B11" s="42" t="s">
        <v>213</v>
      </c>
      <c r="C11" s="110" t="s">
        <v>2851</v>
      </c>
      <c r="D11" s="41"/>
      <c r="E11" s="9"/>
      <c r="F11" s="9"/>
      <c r="G11" s="9"/>
      <c r="H11" s="9"/>
      <c r="I11" s="9"/>
      <c r="J11" s="10"/>
      <c r="K11" s="10">
        <v>1</v>
      </c>
    </row>
    <row r="12" spans="1:11" s="40" customFormat="1" ht="29.1">
      <c r="A12" s="10" t="s">
        <v>2852</v>
      </c>
      <c r="B12" s="42" t="s">
        <v>213</v>
      </c>
      <c r="C12" s="110" t="s">
        <v>2853</v>
      </c>
      <c r="D12" s="41"/>
      <c r="E12" s="9"/>
      <c r="F12" s="9"/>
      <c r="G12" s="9"/>
      <c r="H12" s="9"/>
      <c r="I12" s="9"/>
      <c r="J12" s="10"/>
      <c r="K12" s="10">
        <v>1</v>
      </c>
    </row>
    <row r="13" spans="1:11" s="40" customFormat="1" ht="29.1">
      <c r="A13" s="10" t="s">
        <v>2854</v>
      </c>
      <c r="B13" s="42" t="s">
        <v>213</v>
      </c>
      <c r="C13" s="110" t="s">
        <v>2855</v>
      </c>
      <c r="D13" s="41"/>
      <c r="E13" s="10"/>
      <c r="F13" s="10"/>
      <c r="G13" s="10"/>
      <c r="H13" s="3"/>
      <c r="I13" s="3"/>
      <c r="J13" s="10"/>
      <c r="K13" s="10">
        <v>1</v>
      </c>
    </row>
    <row r="14" spans="1:11" s="40" customFormat="1" ht="43.5">
      <c r="A14" s="10" t="s">
        <v>2856</v>
      </c>
      <c r="B14" s="42" t="s">
        <v>213</v>
      </c>
      <c r="C14" s="110" t="s">
        <v>2857</v>
      </c>
      <c r="D14" s="106"/>
      <c r="E14" s="10"/>
      <c r="F14" s="10"/>
      <c r="G14" s="10"/>
      <c r="H14" s="3"/>
      <c r="I14" s="3"/>
      <c r="J14" s="10"/>
      <c r="K14" s="10">
        <v>1</v>
      </c>
    </row>
    <row r="15" spans="1:11" s="40" customFormat="1" ht="72.599999999999994">
      <c r="A15" s="10" t="s">
        <v>2858</v>
      </c>
      <c r="B15" s="42" t="s">
        <v>213</v>
      </c>
      <c r="C15" s="110" t="s">
        <v>2859</v>
      </c>
      <c r="D15" s="106"/>
      <c r="E15" s="9"/>
      <c r="F15" s="9"/>
      <c r="G15" s="9"/>
      <c r="H15" s="9"/>
      <c r="I15" s="3"/>
      <c r="J15" s="10"/>
      <c r="K15" s="10">
        <v>1</v>
      </c>
    </row>
    <row r="16" spans="1:11" s="40" customFormat="1" ht="43.5">
      <c r="A16" s="10" t="s">
        <v>2860</v>
      </c>
      <c r="B16" s="42" t="s">
        <v>213</v>
      </c>
      <c r="C16" s="110" t="s">
        <v>2861</v>
      </c>
      <c r="D16" s="41"/>
      <c r="E16" s="10"/>
      <c r="F16" s="10"/>
      <c r="G16" s="10"/>
      <c r="H16" s="3"/>
      <c r="I16" s="3"/>
      <c r="J16" s="10"/>
      <c r="K16" s="10">
        <v>1</v>
      </c>
    </row>
    <row r="17" spans="1:11" s="40" customFormat="1" ht="29.1" customHeight="1">
      <c r="A17" s="10" t="s">
        <v>2862</v>
      </c>
      <c r="B17" s="42" t="s">
        <v>213</v>
      </c>
      <c r="C17" s="110" t="s">
        <v>2863</v>
      </c>
      <c r="D17" s="41"/>
      <c r="E17" s="10"/>
      <c r="F17" s="10"/>
      <c r="G17" s="10"/>
      <c r="H17" s="3"/>
      <c r="I17" s="3"/>
      <c r="J17" s="10"/>
      <c r="K17" s="10">
        <v>1</v>
      </c>
    </row>
    <row r="18" spans="1:11" s="40" customFormat="1" ht="29.1">
      <c r="A18" s="10" t="s">
        <v>2864</v>
      </c>
      <c r="B18" s="42" t="s">
        <v>213</v>
      </c>
      <c r="C18" s="110" t="s">
        <v>2865</v>
      </c>
      <c r="D18" s="146"/>
      <c r="E18" s="3"/>
      <c r="F18" s="3"/>
      <c r="G18" s="9"/>
      <c r="H18" s="9"/>
      <c r="I18" s="10"/>
      <c r="J18" s="10"/>
      <c r="K18" s="10">
        <v>1</v>
      </c>
    </row>
    <row r="19" spans="1:11" s="40" customFormat="1" ht="29.1">
      <c r="A19" s="10" t="s">
        <v>2866</v>
      </c>
      <c r="B19" s="42" t="s">
        <v>213</v>
      </c>
      <c r="C19" s="110" t="s">
        <v>2867</v>
      </c>
      <c r="D19" s="9"/>
      <c r="E19" s="9"/>
      <c r="F19" s="9"/>
      <c r="G19" s="9"/>
      <c r="H19" s="9"/>
      <c r="I19" s="9"/>
      <c r="J19" s="10"/>
      <c r="K19" s="10">
        <v>1</v>
      </c>
    </row>
    <row r="20" spans="1:11" s="40" customFormat="1" ht="29.1">
      <c r="A20" s="10" t="s">
        <v>2868</v>
      </c>
      <c r="B20" s="42" t="s">
        <v>213</v>
      </c>
      <c r="C20" s="110" t="s">
        <v>2869</v>
      </c>
      <c r="D20" s="3"/>
      <c r="E20" s="9"/>
      <c r="F20" s="9"/>
      <c r="G20" s="9"/>
      <c r="H20" s="9"/>
      <c r="I20" s="9"/>
      <c r="J20" s="10"/>
      <c r="K20" s="10">
        <v>1</v>
      </c>
    </row>
    <row r="21" spans="1:11" s="40" customFormat="1">
      <c r="A21" s="10" t="s">
        <v>2870</v>
      </c>
      <c r="B21" s="42" t="s">
        <v>213</v>
      </c>
      <c r="C21" s="110" t="s">
        <v>2871</v>
      </c>
      <c r="D21" s="3"/>
      <c r="E21" s="9"/>
      <c r="F21" s="9"/>
      <c r="G21" s="9"/>
      <c r="H21" s="9"/>
      <c r="I21" s="9"/>
      <c r="J21" s="10"/>
      <c r="K21" s="10">
        <v>1</v>
      </c>
    </row>
    <row r="22" spans="1:11" s="40" customFormat="1" ht="43.5">
      <c r="A22" s="10" t="s">
        <v>2872</v>
      </c>
      <c r="B22" s="42" t="s">
        <v>213</v>
      </c>
      <c r="C22" s="110" t="s">
        <v>2873</v>
      </c>
      <c r="D22" s="3"/>
      <c r="E22" s="9"/>
      <c r="F22" s="9"/>
      <c r="G22" s="9"/>
      <c r="H22" s="9"/>
      <c r="I22" s="9"/>
      <c r="J22" s="10"/>
      <c r="K22" s="10">
        <v>1</v>
      </c>
    </row>
    <row r="23" spans="1:11" s="40" customFormat="1">
      <c r="A23" s="10" t="s">
        <v>2874</v>
      </c>
      <c r="B23" s="42" t="s">
        <v>213</v>
      </c>
      <c r="C23" s="110" t="s">
        <v>2875</v>
      </c>
      <c r="D23" s="3"/>
      <c r="E23" s="3"/>
      <c r="F23" s="3"/>
      <c r="G23" s="9"/>
      <c r="H23" s="9"/>
      <c r="I23" s="9"/>
      <c r="J23" s="10"/>
      <c r="K23" s="10">
        <v>1</v>
      </c>
    </row>
    <row r="24" spans="1:11" s="40" customFormat="1" ht="29.1">
      <c r="A24" s="10" t="s">
        <v>2876</v>
      </c>
      <c r="B24" s="42" t="s">
        <v>213</v>
      </c>
      <c r="C24" s="110" t="s">
        <v>2877</v>
      </c>
      <c r="D24" s="3"/>
      <c r="E24" s="9"/>
      <c r="F24" s="9"/>
      <c r="G24" s="9"/>
      <c r="H24" s="9"/>
      <c r="I24" s="9"/>
      <c r="J24" s="10"/>
      <c r="K24" s="10">
        <v>1</v>
      </c>
    </row>
    <row r="25" spans="1:11" s="40" customFormat="1" ht="43.5">
      <c r="A25" s="10" t="s">
        <v>2878</v>
      </c>
      <c r="B25" s="42" t="s">
        <v>213</v>
      </c>
      <c r="C25" s="110" t="s">
        <v>2879</v>
      </c>
      <c r="D25" s="3"/>
      <c r="E25" s="9"/>
      <c r="F25" s="9"/>
      <c r="G25" s="9"/>
      <c r="H25" s="9"/>
      <c r="I25" s="9"/>
      <c r="J25" s="10"/>
      <c r="K25" s="10">
        <v>1</v>
      </c>
    </row>
    <row r="26" spans="1:11" s="40" customFormat="1" ht="29.1">
      <c r="A26" s="10" t="s">
        <v>2880</v>
      </c>
      <c r="B26" s="42" t="s">
        <v>213</v>
      </c>
      <c r="C26" s="110" t="s">
        <v>2881</v>
      </c>
      <c r="D26" s="3"/>
      <c r="E26" s="10"/>
      <c r="F26" s="10"/>
      <c r="G26" s="10"/>
      <c r="H26" s="3"/>
      <c r="I26" s="3"/>
      <c r="J26" s="10"/>
      <c r="K26" s="10">
        <v>1</v>
      </c>
    </row>
    <row r="27" spans="1:11" s="40" customFormat="1" ht="57.95">
      <c r="A27" s="10" t="s">
        <v>2882</v>
      </c>
      <c r="B27" s="42" t="s">
        <v>2883</v>
      </c>
      <c r="C27" s="110" t="s">
        <v>2884</v>
      </c>
      <c r="D27" s="52"/>
      <c r="E27" s="10"/>
      <c r="F27" s="10"/>
      <c r="G27" s="10"/>
      <c r="H27" s="3"/>
      <c r="I27" s="3"/>
      <c r="J27" s="10"/>
      <c r="K27" s="10">
        <v>1</v>
      </c>
    </row>
    <row r="28" spans="1:11">
      <c r="A28" s="10" t="s">
        <v>2885</v>
      </c>
      <c r="B28" s="42" t="s">
        <v>2886</v>
      </c>
      <c r="C28" s="110" t="s">
        <v>2887</v>
      </c>
      <c r="D28" s="52"/>
      <c r="E28" s="9"/>
      <c r="F28" s="9"/>
      <c r="G28" s="9"/>
      <c r="H28" s="9"/>
      <c r="I28" s="9"/>
      <c r="J28" s="10"/>
      <c r="K28" s="10">
        <v>1</v>
      </c>
    </row>
    <row r="29" spans="1:11" s="40" customFormat="1" ht="29.1">
      <c r="A29" s="10" t="s">
        <v>2888</v>
      </c>
      <c r="B29" s="42" t="s">
        <v>2886</v>
      </c>
      <c r="C29" s="110" t="s">
        <v>2889</v>
      </c>
      <c r="D29" s="52"/>
      <c r="E29" s="9"/>
      <c r="F29" s="9"/>
      <c r="G29" s="9"/>
      <c r="H29" s="9"/>
      <c r="I29" s="9"/>
      <c r="J29" s="10"/>
      <c r="K29" s="10">
        <v>1</v>
      </c>
    </row>
    <row r="30" spans="1:11" s="40" customFormat="1" ht="57.95">
      <c r="A30" s="10" t="s">
        <v>2890</v>
      </c>
      <c r="B30" s="42" t="s">
        <v>2891</v>
      </c>
      <c r="C30" s="110" t="s">
        <v>2892</v>
      </c>
      <c r="D30" s="41"/>
      <c r="E30" s="10"/>
      <c r="F30" s="10"/>
      <c r="G30" s="10"/>
      <c r="H30" s="3"/>
      <c r="I30" s="3"/>
      <c r="J30" s="10"/>
      <c r="K30" s="10">
        <v>1</v>
      </c>
    </row>
    <row r="31" spans="1:11" s="40" customFormat="1" ht="43.5">
      <c r="A31" s="10" t="s">
        <v>2893</v>
      </c>
      <c r="B31" s="42" t="s">
        <v>2891</v>
      </c>
      <c r="C31" s="110" t="s">
        <v>2894</v>
      </c>
      <c r="D31" s="3"/>
      <c r="E31" s="10"/>
      <c r="F31" s="10"/>
      <c r="G31" s="10"/>
      <c r="H31" s="3"/>
      <c r="I31" s="3"/>
      <c r="J31" s="10"/>
      <c r="K31" s="10">
        <v>1</v>
      </c>
    </row>
    <row r="32" spans="1:11" s="40" customFormat="1" ht="57.95">
      <c r="A32" s="10" t="s">
        <v>2895</v>
      </c>
      <c r="B32" s="42" t="s">
        <v>2891</v>
      </c>
      <c r="C32" s="270" t="s">
        <v>2896</v>
      </c>
      <c r="D32" s="41"/>
      <c r="E32" s="10"/>
      <c r="F32" s="10"/>
      <c r="G32" s="10"/>
      <c r="H32" s="3"/>
      <c r="I32" s="3"/>
      <c r="J32" s="10"/>
      <c r="K32" s="10">
        <v>1</v>
      </c>
    </row>
    <row r="33" spans="1:11" s="40" customFormat="1" ht="43.5">
      <c r="A33" s="10" t="s">
        <v>2897</v>
      </c>
      <c r="B33" s="42" t="s">
        <v>687</v>
      </c>
      <c r="C33" s="110" t="s">
        <v>2898</v>
      </c>
      <c r="D33" s="146"/>
      <c r="E33" s="10"/>
      <c r="F33" s="10"/>
      <c r="G33" s="10"/>
      <c r="H33" s="3"/>
      <c r="I33" s="3"/>
      <c r="J33" s="10"/>
      <c r="K33" s="10">
        <v>1</v>
      </c>
    </row>
    <row r="34" spans="1:11" s="40" customFormat="1" ht="43.5">
      <c r="A34" s="10" t="s">
        <v>2899</v>
      </c>
      <c r="B34" s="42" t="s">
        <v>687</v>
      </c>
      <c r="C34" s="110" t="s">
        <v>2900</v>
      </c>
      <c r="D34" s="146"/>
      <c r="E34" s="10"/>
      <c r="F34" s="10"/>
      <c r="G34" s="10"/>
      <c r="H34" s="3"/>
      <c r="I34" s="3"/>
      <c r="J34" s="10"/>
      <c r="K34" s="10">
        <v>1</v>
      </c>
    </row>
    <row r="35" spans="1:11" s="40" customFormat="1" ht="29.1">
      <c r="A35" s="10" t="s">
        <v>2901</v>
      </c>
      <c r="B35" s="42" t="s">
        <v>687</v>
      </c>
      <c r="C35" s="110" t="s">
        <v>2902</v>
      </c>
      <c r="D35" s="45"/>
      <c r="E35" s="10"/>
      <c r="F35" s="10"/>
      <c r="G35" s="10"/>
      <c r="H35" s="3"/>
      <c r="I35" s="3"/>
      <c r="J35" s="10"/>
      <c r="K35" s="10">
        <v>1</v>
      </c>
    </row>
    <row r="36" spans="1:11" s="40" customFormat="1" ht="43.5">
      <c r="A36" s="10" t="s">
        <v>2903</v>
      </c>
      <c r="B36" s="42" t="s">
        <v>687</v>
      </c>
      <c r="C36" s="110" t="s">
        <v>2904</v>
      </c>
      <c r="D36" s="146"/>
      <c r="E36" s="10"/>
      <c r="F36" s="10"/>
      <c r="G36" s="10"/>
      <c r="H36" s="3"/>
      <c r="I36" s="3"/>
      <c r="J36" s="10"/>
      <c r="K36" s="10">
        <v>1</v>
      </c>
    </row>
    <row r="37" spans="1:11" s="40" customFormat="1" ht="43.5">
      <c r="A37" s="10" t="s">
        <v>2905</v>
      </c>
      <c r="B37" s="42" t="s">
        <v>687</v>
      </c>
      <c r="C37" s="110" t="s">
        <v>2906</v>
      </c>
      <c r="D37" s="146"/>
      <c r="E37" s="10"/>
      <c r="F37" s="10"/>
      <c r="G37" s="10"/>
      <c r="H37" s="3"/>
      <c r="I37" s="3"/>
      <c r="J37" s="10"/>
      <c r="K37" s="10">
        <v>1</v>
      </c>
    </row>
    <row r="38" spans="1:11" s="40" customFormat="1" ht="57.95">
      <c r="A38" s="10" t="s">
        <v>2907</v>
      </c>
      <c r="B38" s="42" t="s">
        <v>687</v>
      </c>
      <c r="C38" s="110" t="s">
        <v>2908</v>
      </c>
      <c r="D38" s="146"/>
      <c r="E38" s="10"/>
      <c r="F38" s="3"/>
      <c r="G38" s="9"/>
      <c r="H38" s="9"/>
      <c r="I38" s="9"/>
      <c r="J38" s="10"/>
      <c r="K38" s="10">
        <v>1</v>
      </c>
    </row>
    <row r="39" spans="1:11" s="40" customFormat="1">
      <c r="A39" s="10" t="s">
        <v>2909</v>
      </c>
      <c r="B39" s="42" t="s">
        <v>687</v>
      </c>
      <c r="C39" s="110" t="s">
        <v>2910</v>
      </c>
      <c r="D39" s="3"/>
      <c r="E39" s="3"/>
      <c r="F39" s="3"/>
      <c r="G39" s="9"/>
      <c r="H39" s="9"/>
      <c r="I39" s="9"/>
      <c r="J39" s="10"/>
      <c r="K39" s="10">
        <v>1</v>
      </c>
    </row>
    <row r="40" spans="1:11" s="40" customFormat="1" ht="29.1">
      <c r="A40" s="10" t="s">
        <v>2911</v>
      </c>
      <c r="B40" s="42" t="s">
        <v>687</v>
      </c>
      <c r="C40" s="110" t="s">
        <v>2912</v>
      </c>
      <c r="D40" s="3"/>
      <c r="E40" s="9"/>
      <c r="F40" s="9"/>
      <c r="G40" s="9"/>
      <c r="H40" s="9"/>
      <c r="I40" s="9"/>
      <c r="J40" s="10"/>
      <c r="K40" s="10">
        <v>1</v>
      </c>
    </row>
    <row r="41" spans="1:11" s="40" customFormat="1" ht="29.1">
      <c r="A41" s="10" t="s">
        <v>2913</v>
      </c>
      <c r="B41" s="42" t="s">
        <v>687</v>
      </c>
      <c r="C41" s="110" t="s">
        <v>2914</v>
      </c>
      <c r="D41" s="3"/>
      <c r="E41" s="9"/>
      <c r="F41" s="9"/>
      <c r="G41" s="9"/>
      <c r="H41" s="9"/>
      <c r="I41" s="9"/>
      <c r="J41" s="10"/>
      <c r="K41" s="10">
        <v>1</v>
      </c>
    </row>
    <row r="42" spans="1:11" s="40" customFormat="1" ht="57.95">
      <c r="A42" s="10" t="s">
        <v>2915</v>
      </c>
      <c r="B42" s="42" t="s">
        <v>2916</v>
      </c>
      <c r="C42" s="110" t="s">
        <v>2917</v>
      </c>
      <c r="D42" s="106"/>
      <c r="E42" s="10"/>
      <c r="F42" s="10"/>
      <c r="G42" s="10"/>
      <c r="H42" s="3"/>
      <c r="I42" s="3"/>
      <c r="J42" s="10"/>
      <c r="K42" s="10">
        <v>1</v>
      </c>
    </row>
    <row r="43" spans="1:11" s="40" customFormat="1" ht="57.95">
      <c r="A43" s="10" t="s">
        <v>2918</v>
      </c>
      <c r="B43" s="42" t="s">
        <v>2919</v>
      </c>
      <c r="C43" s="110" t="s">
        <v>2920</v>
      </c>
      <c r="D43" s="106"/>
      <c r="E43" s="10"/>
      <c r="F43" s="10"/>
      <c r="G43" s="10"/>
      <c r="H43" s="3"/>
      <c r="I43" s="3"/>
      <c r="J43" s="10"/>
      <c r="K43" s="10">
        <v>1</v>
      </c>
    </row>
    <row r="44" spans="1:11" s="40" customFormat="1" ht="57.95">
      <c r="A44" s="10" t="s">
        <v>2921</v>
      </c>
      <c r="B44" s="42" t="s">
        <v>2919</v>
      </c>
      <c r="C44" s="110" t="s">
        <v>2922</v>
      </c>
      <c r="D44" s="106"/>
      <c r="E44" s="10"/>
      <c r="F44" s="10"/>
      <c r="G44" s="10"/>
      <c r="H44" s="3"/>
      <c r="I44" s="3"/>
      <c r="J44" s="10"/>
      <c r="K44" s="10">
        <v>1</v>
      </c>
    </row>
    <row r="45" spans="1:11" s="40" customFormat="1" ht="43.5">
      <c r="A45" s="10" t="s">
        <v>2923</v>
      </c>
      <c r="B45" s="42" t="s">
        <v>2924</v>
      </c>
      <c r="C45" s="110" t="s">
        <v>2925</v>
      </c>
      <c r="D45" s="106"/>
      <c r="E45" s="10"/>
      <c r="F45" s="10"/>
      <c r="G45" s="10"/>
      <c r="H45" s="3"/>
      <c r="I45" s="3"/>
      <c r="J45" s="10"/>
      <c r="K45" s="10">
        <v>1</v>
      </c>
    </row>
    <row r="46" spans="1:11" ht="87">
      <c r="A46" s="10" t="s">
        <v>2926</v>
      </c>
      <c r="B46" s="42" t="s">
        <v>2924</v>
      </c>
      <c r="C46" s="110" t="s">
        <v>2927</v>
      </c>
      <c r="D46" s="3"/>
      <c r="E46" s="10"/>
      <c r="F46" s="10"/>
      <c r="G46" s="10"/>
      <c r="H46" s="9"/>
      <c r="I46" s="9"/>
      <c r="J46" s="10"/>
      <c r="K46" s="10">
        <v>1</v>
      </c>
    </row>
    <row r="47" spans="1:11" s="40" customFormat="1" ht="43.5">
      <c r="A47" s="10" t="s">
        <v>2928</v>
      </c>
      <c r="B47" s="42" t="s">
        <v>2924</v>
      </c>
      <c r="C47" s="110" t="s">
        <v>2929</v>
      </c>
      <c r="D47" s="3"/>
      <c r="E47" s="3"/>
      <c r="F47" s="3"/>
      <c r="G47" s="9"/>
      <c r="H47" s="9"/>
      <c r="I47" s="3"/>
      <c r="J47" s="10"/>
      <c r="K47" s="10">
        <v>1</v>
      </c>
    </row>
    <row r="48" spans="1:11" s="40" customFormat="1" ht="43.5">
      <c r="A48" s="10" t="s">
        <v>2930</v>
      </c>
      <c r="B48" s="42" t="s">
        <v>2931</v>
      </c>
      <c r="C48" s="131" t="s">
        <v>2932</v>
      </c>
      <c r="D48" s="52"/>
      <c r="E48" s="10"/>
      <c r="F48" s="10"/>
      <c r="G48" s="10"/>
      <c r="H48" s="3"/>
      <c r="I48" s="3"/>
      <c r="J48" s="10"/>
      <c r="K48" s="10">
        <v>1</v>
      </c>
    </row>
    <row r="49" spans="1:11" s="40" customFormat="1" ht="43.5">
      <c r="A49" s="10" t="s">
        <v>2933</v>
      </c>
      <c r="B49" s="42" t="s">
        <v>2934</v>
      </c>
      <c r="C49" s="110" t="s">
        <v>2935</v>
      </c>
      <c r="D49" s="146"/>
      <c r="E49" s="10"/>
      <c r="F49" s="10"/>
      <c r="G49" s="10"/>
      <c r="H49" s="3"/>
      <c r="I49" s="3"/>
      <c r="J49" s="10"/>
      <c r="K49" s="10">
        <v>1</v>
      </c>
    </row>
    <row r="50" spans="1:11" s="40" customFormat="1" ht="29.1">
      <c r="A50" s="10" t="s">
        <v>2936</v>
      </c>
      <c r="B50" s="42" t="s">
        <v>2934</v>
      </c>
      <c r="C50" s="110" t="s">
        <v>2937</v>
      </c>
      <c r="D50" s="87"/>
      <c r="E50" s="43"/>
      <c r="F50" s="43"/>
      <c r="G50" s="43"/>
      <c r="H50" s="9"/>
      <c r="I50" s="9"/>
      <c r="J50" s="10"/>
      <c r="K50" s="10">
        <v>1</v>
      </c>
    </row>
    <row r="51" spans="1:11" s="40" customFormat="1" ht="29.1">
      <c r="A51" s="10" t="s">
        <v>2938</v>
      </c>
      <c r="B51" s="42" t="s">
        <v>2939</v>
      </c>
      <c r="C51" s="110" t="s">
        <v>2940</v>
      </c>
      <c r="D51" s="41"/>
      <c r="E51" s="10"/>
      <c r="F51" s="10"/>
      <c r="G51" s="10"/>
      <c r="H51" s="3"/>
      <c r="I51" s="3"/>
      <c r="J51" s="10"/>
      <c r="K51" s="10">
        <v>1</v>
      </c>
    </row>
    <row r="52" spans="1:11" s="40" customFormat="1" ht="43.5">
      <c r="A52" s="10" t="s">
        <v>2941</v>
      </c>
      <c r="B52" s="42" t="s">
        <v>2939</v>
      </c>
      <c r="C52" s="110" t="s">
        <v>2942</v>
      </c>
      <c r="D52" s="3"/>
      <c r="E52" s="10"/>
      <c r="F52" s="10"/>
      <c r="G52" s="10"/>
      <c r="H52" s="3"/>
      <c r="I52" s="3"/>
      <c r="J52" s="10"/>
      <c r="K52" s="10">
        <v>1</v>
      </c>
    </row>
    <row r="53" spans="1:11" s="40" customFormat="1" ht="43.5">
      <c r="A53" s="10" t="s">
        <v>2943</v>
      </c>
      <c r="B53" s="42" t="s">
        <v>2939</v>
      </c>
      <c r="C53" s="110" t="s">
        <v>2944</v>
      </c>
      <c r="D53" s="52"/>
      <c r="E53" s="10"/>
      <c r="F53" s="10"/>
      <c r="G53" s="10"/>
      <c r="H53" s="3"/>
      <c r="I53" s="3"/>
      <c r="J53" s="10"/>
      <c r="K53" s="10">
        <v>1</v>
      </c>
    </row>
    <row r="54" spans="1:11" s="40" customFormat="1" ht="57.95">
      <c r="A54" s="10" t="s">
        <v>2945</v>
      </c>
      <c r="B54" s="42" t="s">
        <v>2939</v>
      </c>
      <c r="C54" s="110" t="s">
        <v>2946</v>
      </c>
      <c r="D54" s="146"/>
      <c r="E54" s="9"/>
      <c r="F54" s="9"/>
      <c r="G54" s="9"/>
      <c r="H54" s="9"/>
      <c r="I54" s="9"/>
      <c r="J54" s="10"/>
      <c r="K54" s="10">
        <v>1</v>
      </c>
    </row>
    <row r="55" spans="1:11" s="40" customFormat="1">
      <c r="A55" s="58"/>
      <c r="B55" s="174"/>
      <c r="C55" s="271"/>
      <c r="D55" s="5"/>
      <c r="E55" s="11"/>
      <c r="F55" s="11"/>
      <c r="G55" s="11"/>
      <c r="H55" s="11"/>
      <c r="I55" s="11"/>
      <c r="J55" s="58"/>
      <c r="K55" s="58"/>
    </row>
    <row r="56" spans="1:11" s="40" customFormat="1">
      <c r="A56" s="57"/>
      <c r="B56" s="57"/>
      <c r="C56" s="271"/>
      <c r="D56" s="5"/>
      <c r="I56" s="5"/>
    </row>
    <row r="57" spans="1:11">
      <c r="A57" s="57"/>
      <c r="B57" s="57"/>
      <c r="E57" s="40"/>
      <c r="F57" s="40"/>
      <c r="G57" s="40"/>
      <c r="H57" s="40"/>
      <c r="I57" s="5"/>
      <c r="J57" s="40"/>
      <c r="K57" s="40"/>
    </row>
    <row r="58" spans="1:11" hidden="1">
      <c r="A58" s="57"/>
      <c r="B58" s="57"/>
      <c r="E58" s="40"/>
      <c r="F58" s="40"/>
      <c r="G58" s="40"/>
      <c r="H58" s="40"/>
      <c r="I58" s="5"/>
      <c r="J58" s="40"/>
      <c r="K58" s="40"/>
    </row>
    <row r="59" spans="1:11">
      <c r="A59" s="57"/>
      <c r="B59" s="57"/>
      <c r="E59" s="40"/>
      <c r="F59" s="40"/>
      <c r="G59" s="40"/>
      <c r="H59" s="40"/>
      <c r="I59" s="5"/>
      <c r="J59" s="40"/>
      <c r="K59" s="40"/>
    </row>
    <row r="60" spans="1:11" hidden="1">
      <c r="A60" s="57"/>
      <c r="B60" s="57"/>
      <c r="E60" s="40"/>
      <c r="F60" s="40"/>
      <c r="G60" s="40"/>
      <c r="H60" s="40"/>
      <c r="I60" s="5"/>
      <c r="J60" s="40"/>
      <c r="K60" s="40"/>
    </row>
    <row r="61" spans="1:11">
      <c r="A61" s="57"/>
      <c r="B61" s="57"/>
      <c r="E61" s="40"/>
      <c r="F61" s="40"/>
      <c r="G61" s="40"/>
      <c r="H61" s="40"/>
      <c r="I61" s="5"/>
      <c r="J61" s="40"/>
      <c r="K61" s="40"/>
    </row>
    <row r="62" spans="1:11">
      <c r="A62" s="57"/>
      <c r="B62" s="57"/>
      <c r="E62" s="40"/>
      <c r="F62" s="40"/>
      <c r="G62" s="40"/>
      <c r="H62" s="40"/>
      <c r="I62" s="5"/>
      <c r="J62" s="40"/>
      <c r="K62" s="40"/>
    </row>
    <row r="63" spans="1:11">
      <c r="A63" s="57"/>
      <c r="B63" s="57"/>
      <c r="E63" s="40"/>
      <c r="F63" s="40"/>
      <c r="G63" s="40"/>
      <c r="H63" s="40"/>
      <c r="I63" s="5"/>
      <c r="J63" s="40"/>
      <c r="K63" s="40"/>
    </row>
    <row r="64" spans="1:11">
      <c r="J64" s="58"/>
      <c r="K64" s="58"/>
    </row>
    <row r="65" spans="10:11">
      <c r="J65" s="58"/>
      <c r="K65" s="58"/>
    </row>
    <row r="66" spans="10:11">
      <c r="J66" s="58"/>
      <c r="K66" s="58"/>
    </row>
    <row r="67" spans="10:11">
      <c r="J67" s="58"/>
      <c r="K67" s="58"/>
    </row>
    <row r="68" spans="10:11">
      <c r="J68" s="58"/>
      <c r="K68" s="58"/>
    </row>
    <row r="69" spans="10:11">
      <c r="J69" s="58"/>
      <c r="K69" s="58"/>
    </row>
    <row r="70" spans="10:11">
      <c r="J70" s="58"/>
      <c r="K70" s="58"/>
    </row>
    <row r="71" spans="10:11">
      <c r="J71" s="58"/>
      <c r="K71" s="58"/>
    </row>
    <row r="72" spans="10:11">
      <c r="J72" s="58"/>
      <c r="K72" s="58"/>
    </row>
    <row r="73" spans="10:11">
      <c r="J73" s="58"/>
      <c r="K73" s="58"/>
    </row>
    <row r="74" spans="10:11">
      <c r="J74" s="58"/>
      <c r="K74" s="58"/>
    </row>
    <row r="75" spans="10:11">
      <c r="J75" s="58"/>
      <c r="K75" s="58"/>
    </row>
    <row r="76" spans="10:11">
      <c r="J76" s="58"/>
      <c r="K76" s="58"/>
    </row>
    <row r="77" spans="10:11">
      <c r="J77" s="58"/>
      <c r="K77" s="58"/>
    </row>
    <row r="78" spans="10:11">
      <c r="J78" s="58"/>
      <c r="K78" s="58"/>
    </row>
    <row r="79" spans="10:11">
      <c r="J79" s="58"/>
      <c r="K79" s="58"/>
    </row>
    <row r="80" spans="10:11">
      <c r="J80" s="58"/>
      <c r="K80" s="58"/>
    </row>
    <row r="81" spans="10:11">
      <c r="J81" s="58"/>
      <c r="K81" s="58"/>
    </row>
    <row r="82" spans="10:11">
      <c r="J82" s="58"/>
      <c r="K82" s="58"/>
    </row>
  </sheetData>
  <autoFilter ref="A2:K54" xr:uid="{00000000-0001-0000-0B00-000000000000}"/>
  <mergeCells count="1">
    <mergeCell ref="D1:H1"/>
  </mergeCells>
  <phoneticPr fontId="51" type="noConversion"/>
  <conditionalFormatting sqref="I18">
    <cfRule type="cellIs" priority="66" operator="equal">
      <formula>" "</formula>
    </cfRule>
    <cfRule type="cellIs" dxfId="23" priority="67" operator="equal">
      <formula>"Exceeds"</formula>
    </cfRule>
    <cfRule type="cellIs" dxfId="22" priority="68" operator="equal">
      <formula>"Meets"</formula>
    </cfRule>
    <cfRule type="cellIs" dxfId="21" priority="69" operator="equal">
      <formula>"Partially Meets"</formula>
    </cfRule>
    <cfRule type="cellIs" dxfId="20" priority="70" operator="equal">
      <formula>"Does Not Meet"</formula>
    </cfRule>
  </conditionalFormatting>
  <conditionalFormatting sqref="J3:J54 J64:K92 J55:K55">
    <cfRule type="containsBlanks" dxfId="19" priority="41">
      <formula>LEN(TRIM(J3))=0</formula>
    </cfRule>
    <cfRule type="cellIs" dxfId="18" priority="42" operator="equal">
      <formula>0</formula>
    </cfRule>
    <cfRule type="cellIs" dxfId="17" priority="43" operator="equal">
      <formula>1</formula>
    </cfRule>
    <cfRule type="cellIs" dxfId="16" priority="44" operator="equal">
      <formula>2</formula>
    </cfRule>
    <cfRule type="cellIs" dxfId="15" priority="45" operator="equal">
      <formula>3</formula>
    </cfRule>
  </conditionalFormatting>
  <dataValidations count="3">
    <dataValidation type="list" allowBlank="1" showInputMessage="1" showErrorMessage="1" sqref="I18" xr:uid="{00000000-0002-0000-0B00-000000000000}">
      <formula1>"Does not Meet, Partially Meets, Meets, Exceeds"</formula1>
    </dataValidation>
    <dataValidation type="list" allowBlank="1" showInputMessage="1" showErrorMessage="1" sqref="E38" xr:uid="{00000000-0002-0000-0B00-000001000000}">
      <formula1>"Y,N"</formula1>
    </dataValidation>
    <dataValidation type="list" allowBlank="1" showInputMessage="1" showErrorMessage="1" sqref="E13:G14 E6:G8 E16:G53" xr:uid="{00000000-0002-0000-0B00-000002000000}">
      <formula1>"X,N/A"</formula1>
    </dataValidation>
  </dataValidations>
  <hyperlinks>
    <hyperlink ref="A1" location="'Table of Contents'!A1" display="Table of Contents" xr:uid="{00000000-0004-0000-0B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6933C"/>
    <pageSetUpPr fitToPage="1"/>
  </sheetPr>
  <dimension ref="A1:L96"/>
  <sheetViews>
    <sheetView zoomScaleNormal="100" workbookViewId="0">
      <pane ySplit="2" topLeftCell="A3" activePane="bottomLeft" state="frozen"/>
      <selection pane="bottomLeft" activeCell="A2" sqref="A2"/>
      <selection activeCell="M1" sqref="M1:M1048576"/>
    </sheetView>
  </sheetViews>
  <sheetFormatPr defaultColWidth="8.5703125" defaultRowHeight="14.45"/>
  <cols>
    <col min="1" max="1" width="19.7109375" style="58" bestFit="1" customWidth="1"/>
    <col min="2" max="2" width="15.5703125" style="58" customWidth="1"/>
    <col min="3" max="3" width="64.140625" style="271" customWidth="1"/>
    <col min="4" max="4" width="3.5703125" style="5" customWidth="1"/>
    <col min="5" max="7" width="3.5703125" style="11" customWidth="1"/>
    <col min="8" max="8" width="8.42578125" style="11" customWidth="1"/>
    <col min="9" max="9" width="23.5703125" style="14" customWidth="1"/>
    <col min="10" max="12" width="3.5703125" style="11" customWidth="1"/>
    <col min="13" max="16384" width="8.5703125" style="11"/>
  </cols>
  <sheetData>
    <row r="1" spans="1:12">
      <c r="A1" s="76" t="s">
        <v>1</v>
      </c>
      <c r="B1" s="171"/>
      <c r="C1" s="268"/>
      <c r="D1" s="324" t="s">
        <v>408</v>
      </c>
      <c r="E1" s="325"/>
      <c r="F1" s="325"/>
      <c r="G1" s="325"/>
      <c r="H1" s="326"/>
      <c r="I1" s="4"/>
      <c r="J1" s="140"/>
      <c r="K1" s="140"/>
      <c r="L1" s="140"/>
    </row>
    <row r="2" spans="1:12" s="67" customFormat="1" ht="56.45">
      <c r="A2" s="61" t="e">
        <f ca="1">(MID(CELL("filename",A1),FIND("]",CELL("filename",A1))+1,256))&amp;CHAR(10)&amp;"Requirement ID"&amp;CHAR(10)&amp;"   [Total:  "&amp;COUNTA($L3:$L97)&amp;"]"</f>
        <v>#VALUE!</v>
      </c>
      <c r="B2" s="170" t="s">
        <v>180</v>
      </c>
      <c r="C2" s="269" t="s">
        <v>119</v>
      </c>
      <c r="D2" s="65" t="s">
        <v>409</v>
      </c>
      <c r="E2" s="65" t="s">
        <v>8</v>
      </c>
      <c r="F2" s="65" t="s">
        <v>9</v>
      </c>
      <c r="G2" s="65" t="s">
        <v>10</v>
      </c>
      <c r="H2" s="66" t="s">
        <v>410</v>
      </c>
      <c r="I2" s="62" t="s">
        <v>12</v>
      </c>
      <c r="J2" s="78" t="s">
        <v>13</v>
      </c>
      <c r="K2" s="78" t="s">
        <v>2947</v>
      </c>
      <c r="L2" s="78" t="s">
        <v>14</v>
      </c>
    </row>
    <row r="3" spans="1:12" ht="29.1">
      <c r="A3" s="10" t="s">
        <v>2948</v>
      </c>
      <c r="B3" s="202" t="s">
        <v>213</v>
      </c>
      <c r="C3" s="110" t="s">
        <v>2949</v>
      </c>
      <c r="D3" s="8"/>
      <c r="E3" s="9"/>
      <c r="F3" s="9"/>
      <c r="G3" s="9"/>
      <c r="H3" s="9"/>
      <c r="I3" s="3"/>
      <c r="J3" s="10"/>
      <c r="K3" s="10"/>
      <c r="L3" s="10">
        <v>1</v>
      </c>
    </row>
    <row r="4" spans="1:12" ht="29.1">
      <c r="A4" s="10" t="s">
        <v>2950</v>
      </c>
      <c r="B4" s="202" t="s">
        <v>213</v>
      </c>
      <c r="C4" s="110" t="s">
        <v>2951</v>
      </c>
      <c r="D4" s="54"/>
      <c r="E4" s="9"/>
      <c r="F4" s="9"/>
      <c r="G4" s="9"/>
      <c r="H4" s="9"/>
      <c r="I4" s="121"/>
      <c r="J4" s="10"/>
      <c r="K4" s="10"/>
      <c r="L4" s="10">
        <v>1</v>
      </c>
    </row>
    <row r="5" spans="1:12" ht="57.95">
      <c r="A5" s="10" t="s">
        <v>2952</v>
      </c>
      <c r="B5" s="202" t="s">
        <v>213</v>
      </c>
      <c r="C5" s="110" t="s">
        <v>2953</v>
      </c>
      <c r="D5" s="87"/>
      <c r="E5" s="10"/>
      <c r="F5" s="10"/>
      <c r="G5" s="10"/>
      <c r="H5" s="3"/>
      <c r="I5" s="3"/>
      <c r="J5" s="10"/>
      <c r="K5" s="10"/>
      <c r="L5" s="10">
        <v>1</v>
      </c>
    </row>
    <row r="6" spans="1:12" s="40" customFormat="1" ht="57.95">
      <c r="A6" s="10" t="s">
        <v>2954</v>
      </c>
      <c r="B6" s="202" t="s">
        <v>213</v>
      </c>
      <c r="C6" s="110" t="s">
        <v>2955</v>
      </c>
      <c r="D6" s="8"/>
      <c r="E6" s="9"/>
      <c r="F6" s="9"/>
      <c r="G6" s="9"/>
      <c r="H6" s="9"/>
      <c r="I6" s="122"/>
      <c r="J6" s="10"/>
      <c r="K6" s="10"/>
      <c r="L6" s="10">
        <v>1</v>
      </c>
    </row>
    <row r="7" spans="1:12" ht="29.1">
      <c r="A7" s="10" t="s">
        <v>2956</v>
      </c>
      <c r="B7" s="203" t="s">
        <v>2957</v>
      </c>
      <c r="C7" s="250" t="s">
        <v>2958</v>
      </c>
      <c r="D7" s="6"/>
      <c r="E7" s="194"/>
      <c r="F7" s="194"/>
      <c r="G7" s="194"/>
      <c r="H7" s="194"/>
      <c r="I7" s="12"/>
      <c r="J7" s="10" t="s">
        <v>36</v>
      </c>
      <c r="K7" s="10"/>
      <c r="L7" s="10">
        <v>1</v>
      </c>
    </row>
    <row r="8" spans="1:12" ht="29.1">
      <c r="A8" s="10" t="s">
        <v>2959</v>
      </c>
      <c r="B8" s="203" t="s">
        <v>2957</v>
      </c>
      <c r="C8" s="250" t="s">
        <v>2960</v>
      </c>
      <c r="D8" s="6"/>
      <c r="E8" s="194"/>
      <c r="F8" s="194"/>
      <c r="G8" s="194"/>
      <c r="H8" s="194"/>
      <c r="I8" s="12"/>
      <c r="J8" s="10" t="s">
        <v>36</v>
      </c>
      <c r="K8" s="10"/>
      <c r="L8" s="10">
        <v>1</v>
      </c>
    </row>
    <row r="9" spans="1:12" ht="29.1">
      <c r="A9" s="10" t="s">
        <v>2961</v>
      </c>
      <c r="B9" s="204" t="s">
        <v>2962</v>
      </c>
      <c r="C9" s="273" t="s">
        <v>2963</v>
      </c>
      <c r="D9" s="86"/>
      <c r="E9" s="205"/>
      <c r="F9" s="205"/>
      <c r="G9" s="205"/>
      <c r="H9" s="205"/>
      <c r="I9" s="206"/>
      <c r="J9" s="10"/>
      <c r="K9" s="10"/>
      <c r="L9" s="10">
        <v>1</v>
      </c>
    </row>
    <row r="10" spans="1:12" ht="29.1">
      <c r="A10" s="10" t="s">
        <v>2964</v>
      </c>
      <c r="B10" s="204" t="s">
        <v>2962</v>
      </c>
      <c r="C10" s="274" t="s">
        <v>2965</v>
      </c>
      <c r="D10" s="8"/>
      <c r="E10" s="192"/>
      <c r="F10" s="192"/>
      <c r="G10" s="192"/>
      <c r="H10" s="192"/>
      <c r="I10" s="193"/>
      <c r="J10" s="10"/>
      <c r="K10" s="10"/>
      <c r="L10" s="10">
        <v>1</v>
      </c>
    </row>
    <row r="11" spans="1:12" ht="29.1">
      <c r="A11" s="10" t="s">
        <v>2966</v>
      </c>
      <c r="B11" s="202" t="s">
        <v>2962</v>
      </c>
      <c r="C11" s="110" t="s">
        <v>2967</v>
      </c>
      <c r="D11" s="8"/>
      <c r="E11" s="9"/>
      <c r="F11" s="9"/>
      <c r="G11" s="9"/>
      <c r="H11" s="9"/>
      <c r="I11" s="121"/>
      <c r="J11" s="10"/>
      <c r="K11" s="10"/>
      <c r="L11" s="10">
        <v>1</v>
      </c>
    </row>
    <row r="12" spans="1:12" ht="29.1">
      <c r="A12" s="10" t="s">
        <v>2968</v>
      </c>
      <c r="B12" s="202" t="s">
        <v>2962</v>
      </c>
      <c r="C12" s="110" t="s">
        <v>2969</v>
      </c>
      <c r="D12" s="8"/>
      <c r="E12" s="9"/>
      <c r="F12" s="9"/>
      <c r="G12" s="9"/>
      <c r="H12" s="9"/>
      <c r="I12" s="3"/>
      <c r="J12" s="10"/>
      <c r="K12" s="10"/>
      <c r="L12" s="10">
        <v>1</v>
      </c>
    </row>
    <row r="13" spans="1:12" ht="29.1">
      <c r="A13" s="10" t="s">
        <v>2970</v>
      </c>
      <c r="B13" s="202" t="s">
        <v>2962</v>
      </c>
      <c r="C13" s="110" t="s">
        <v>2971</v>
      </c>
      <c r="D13" s="3"/>
      <c r="E13" s="9"/>
      <c r="F13" s="9"/>
      <c r="G13" s="9"/>
      <c r="H13" s="9"/>
      <c r="I13" s="3"/>
      <c r="J13" s="10"/>
      <c r="K13" s="10"/>
      <c r="L13" s="10">
        <v>1</v>
      </c>
    </row>
    <row r="14" spans="1:12" ht="29.1">
      <c r="A14" s="10" t="s">
        <v>2972</v>
      </c>
      <c r="B14" s="202" t="s">
        <v>2962</v>
      </c>
      <c r="C14" s="110" t="s">
        <v>2973</v>
      </c>
      <c r="D14" s="54"/>
      <c r="E14" s="9"/>
      <c r="F14" s="9"/>
      <c r="G14" s="9"/>
      <c r="H14" s="9"/>
      <c r="I14" s="3"/>
      <c r="J14" s="10"/>
      <c r="K14" s="10"/>
      <c r="L14" s="10">
        <v>1</v>
      </c>
    </row>
    <row r="15" spans="1:12">
      <c r="A15" s="10" t="s">
        <v>2974</v>
      </c>
      <c r="B15" s="202" t="s">
        <v>2975</v>
      </c>
      <c r="C15" s="110" t="s">
        <v>2976</v>
      </c>
      <c r="D15" s="87"/>
      <c r="E15" s="9"/>
      <c r="F15" s="9"/>
      <c r="G15" s="9"/>
      <c r="H15" s="9"/>
      <c r="I15" s="51"/>
      <c r="J15" s="10"/>
      <c r="K15" s="10"/>
      <c r="L15" s="10">
        <v>1</v>
      </c>
    </row>
    <row r="16" spans="1:12">
      <c r="A16" s="10" t="s">
        <v>2977</v>
      </c>
      <c r="B16" s="202" t="s">
        <v>2975</v>
      </c>
      <c r="C16" s="110" t="s">
        <v>2978</v>
      </c>
      <c r="D16" s="87"/>
      <c r="E16" s="9"/>
      <c r="F16" s="9"/>
      <c r="G16" s="9"/>
      <c r="H16" s="9"/>
      <c r="I16" s="51"/>
      <c r="J16" s="10"/>
      <c r="K16" s="10"/>
      <c r="L16" s="10">
        <v>1</v>
      </c>
    </row>
    <row r="17" spans="1:12" ht="29.1">
      <c r="A17" s="10" t="s">
        <v>2979</v>
      </c>
      <c r="B17" s="202" t="s">
        <v>2975</v>
      </c>
      <c r="C17" s="110" t="s">
        <v>2980</v>
      </c>
      <c r="D17" s="87"/>
      <c r="E17" s="9"/>
      <c r="F17" s="9"/>
      <c r="G17" s="9"/>
      <c r="H17" s="9"/>
      <c r="I17" s="51"/>
      <c r="J17" s="10"/>
      <c r="K17" s="10"/>
      <c r="L17" s="10">
        <v>1</v>
      </c>
    </row>
    <row r="18" spans="1:12" ht="29.1">
      <c r="A18" s="10" t="s">
        <v>2981</v>
      </c>
      <c r="B18" s="202" t="s">
        <v>2975</v>
      </c>
      <c r="C18" s="110" t="s">
        <v>2982</v>
      </c>
      <c r="D18" s="87"/>
      <c r="E18" s="9"/>
      <c r="F18" s="9"/>
      <c r="G18" s="9"/>
      <c r="H18" s="9"/>
      <c r="I18" s="51"/>
      <c r="J18" s="10"/>
      <c r="K18" s="10"/>
      <c r="L18" s="10">
        <v>1</v>
      </c>
    </row>
    <row r="19" spans="1:12" ht="43.5">
      <c r="A19" s="10" t="s">
        <v>2983</v>
      </c>
      <c r="B19" s="202" t="s">
        <v>2975</v>
      </c>
      <c r="C19" s="110" t="s">
        <v>2984</v>
      </c>
      <c r="D19" s="8"/>
      <c r="E19" s="47"/>
      <c r="F19" s="47"/>
      <c r="G19" s="47"/>
      <c r="H19" s="47"/>
      <c r="I19" s="51"/>
      <c r="J19" s="10"/>
      <c r="K19" s="10"/>
      <c r="L19" s="10">
        <v>1</v>
      </c>
    </row>
    <row r="20" spans="1:12" ht="29.1">
      <c r="A20" s="10" t="s">
        <v>2985</v>
      </c>
      <c r="B20" s="202" t="s">
        <v>2975</v>
      </c>
      <c r="C20" s="110" t="s">
        <v>2986</v>
      </c>
      <c r="D20" s="54"/>
      <c r="E20" s="9"/>
      <c r="F20" s="9"/>
      <c r="G20" s="9"/>
      <c r="H20" s="9"/>
      <c r="I20" s="3"/>
      <c r="J20" s="10"/>
      <c r="K20" s="10"/>
      <c r="L20" s="10">
        <v>1</v>
      </c>
    </row>
    <row r="21" spans="1:12">
      <c r="A21" s="10" t="s">
        <v>2987</v>
      </c>
      <c r="B21" s="202" t="s">
        <v>2975</v>
      </c>
      <c r="C21" s="110" t="s">
        <v>2988</v>
      </c>
      <c r="D21" s="54"/>
      <c r="E21" s="9"/>
      <c r="F21" s="9"/>
      <c r="G21" s="9"/>
      <c r="H21" s="9"/>
      <c r="I21" s="3"/>
      <c r="J21" s="10"/>
      <c r="K21" s="10"/>
      <c r="L21" s="10">
        <v>1</v>
      </c>
    </row>
    <row r="22" spans="1:12" ht="29.1">
      <c r="A22" s="10" t="s">
        <v>2989</v>
      </c>
      <c r="B22" s="202" t="s">
        <v>2975</v>
      </c>
      <c r="C22" s="110" t="s">
        <v>2990</v>
      </c>
      <c r="D22" s="3"/>
      <c r="E22" s="9"/>
      <c r="F22" s="9"/>
      <c r="G22" s="9"/>
      <c r="H22" s="9"/>
      <c r="I22" s="3"/>
      <c r="J22" s="10"/>
      <c r="K22" s="10"/>
      <c r="L22" s="10">
        <v>1</v>
      </c>
    </row>
    <row r="23" spans="1:12">
      <c r="A23" s="10" t="s">
        <v>2991</v>
      </c>
      <c r="B23" s="202" t="s">
        <v>2975</v>
      </c>
      <c r="C23" s="110" t="s">
        <v>2992</v>
      </c>
      <c r="D23" s="3"/>
      <c r="E23" s="9"/>
      <c r="F23" s="9"/>
      <c r="G23" s="9"/>
      <c r="H23" s="9"/>
      <c r="I23" s="3"/>
      <c r="J23" s="10"/>
      <c r="K23" s="10"/>
      <c r="L23" s="10">
        <v>1</v>
      </c>
    </row>
    <row r="24" spans="1:12" ht="72.599999999999994">
      <c r="A24" s="10" t="s">
        <v>2993</v>
      </c>
      <c r="B24" s="202" t="s">
        <v>2975</v>
      </c>
      <c r="C24" s="110" t="s">
        <v>2994</v>
      </c>
      <c r="D24" s="3"/>
      <c r="E24" s="9"/>
      <c r="F24" s="9"/>
      <c r="G24" s="9"/>
      <c r="H24" s="9"/>
      <c r="I24" s="3"/>
      <c r="J24" s="10"/>
      <c r="K24" s="10"/>
      <c r="L24" s="10">
        <v>1</v>
      </c>
    </row>
    <row r="25" spans="1:12" s="40" customFormat="1" ht="29.1">
      <c r="A25" s="10" t="s">
        <v>2995</v>
      </c>
      <c r="B25" s="202" t="s">
        <v>2996</v>
      </c>
      <c r="C25" s="110" t="s">
        <v>2997</v>
      </c>
      <c r="D25" s="87"/>
      <c r="E25" s="9"/>
      <c r="F25" s="9"/>
      <c r="G25" s="9"/>
      <c r="H25" s="9"/>
      <c r="I25" s="122"/>
      <c r="J25" s="10"/>
      <c r="K25" s="10"/>
      <c r="L25" s="10">
        <v>1</v>
      </c>
    </row>
    <row r="26" spans="1:12" s="40" customFormat="1" ht="29.1">
      <c r="A26" s="10" t="s">
        <v>2998</v>
      </c>
      <c r="B26" s="202" t="s">
        <v>2996</v>
      </c>
      <c r="C26" s="110" t="s">
        <v>2999</v>
      </c>
      <c r="D26" s="87"/>
      <c r="E26" s="9"/>
      <c r="F26" s="9"/>
      <c r="G26" s="9"/>
      <c r="H26" s="9"/>
      <c r="I26" s="3"/>
      <c r="J26" s="10"/>
      <c r="K26" s="10"/>
      <c r="L26" s="10">
        <v>1</v>
      </c>
    </row>
    <row r="27" spans="1:12" ht="29.1">
      <c r="A27" s="10" t="s">
        <v>3000</v>
      </c>
      <c r="B27" s="202" t="s">
        <v>2996</v>
      </c>
      <c r="C27" s="110" t="s">
        <v>3001</v>
      </c>
      <c r="D27" s="87"/>
      <c r="E27" s="9"/>
      <c r="F27" s="9"/>
      <c r="G27" s="9"/>
      <c r="H27" s="9"/>
      <c r="I27" s="3"/>
      <c r="J27" s="10"/>
      <c r="K27" s="10"/>
      <c r="L27" s="10">
        <v>1</v>
      </c>
    </row>
    <row r="28" spans="1:12" ht="29.1">
      <c r="A28" s="10" t="s">
        <v>3002</v>
      </c>
      <c r="B28" s="247" t="s">
        <v>2996</v>
      </c>
      <c r="C28" s="275" t="s">
        <v>3003</v>
      </c>
      <c r="D28" s="87"/>
      <c r="E28" s="9"/>
      <c r="F28" s="9"/>
      <c r="G28" s="9"/>
      <c r="H28" s="9"/>
      <c r="I28" s="3"/>
      <c r="J28" s="10"/>
      <c r="K28" s="10"/>
      <c r="L28" s="10">
        <v>1</v>
      </c>
    </row>
    <row r="29" spans="1:12" ht="57.95">
      <c r="A29" s="10" t="s">
        <v>3004</v>
      </c>
      <c r="B29" s="42" t="s">
        <v>2996</v>
      </c>
      <c r="C29" s="250" t="s">
        <v>3005</v>
      </c>
      <c r="D29" s="179"/>
      <c r="E29" s="9"/>
      <c r="F29" s="9"/>
      <c r="G29" s="9"/>
      <c r="H29" s="9"/>
      <c r="I29" s="3"/>
      <c r="J29" s="10"/>
      <c r="K29" s="10"/>
      <c r="L29" s="10">
        <v>1</v>
      </c>
    </row>
    <row r="30" spans="1:12" ht="29.1">
      <c r="A30" s="10" t="s">
        <v>3006</v>
      </c>
      <c r="B30" s="204" t="s">
        <v>3007</v>
      </c>
      <c r="C30" s="274" t="s">
        <v>3008</v>
      </c>
      <c r="D30" s="87"/>
      <c r="E30" s="9"/>
      <c r="F30" s="9"/>
      <c r="G30" s="9"/>
      <c r="H30" s="9"/>
      <c r="I30" s="3"/>
      <c r="J30" s="10"/>
      <c r="K30" s="10"/>
      <c r="L30" s="10">
        <v>1</v>
      </c>
    </row>
    <row r="31" spans="1:12" ht="29.1">
      <c r="A31" s="10" t="s">
        <v>3009</v>
      </c>
      <c r="B31" s="202" t="s">
        <v>3007</v>
      </c>
      <c r="C31" s="110" t="s">
        <v>3010</v>
      </c>
      <c r="D31" s="54"/>
      <c r="E31" s="9"/>
      <c r="F31" s="9"/>
      <c r="G31" s="9"/>
      <c r="H31" s="9"/>
      <c r="I31" s="51"/>
      <c r="J31" s="10"/>
      <c r="K31" s="10"/>
      <c r="L31" s="10">
        <v>1</v>
      </c>
    </row>
    <row r="32" spans="1:12" ht="43.5">
      <c r="A32" s="10" t="s">
        <v>3011</v>
      </c>
      <c r="B32" s="202" t="s">
        <v>3012</v>
      </c>
      <c r="C32" s="110" t="s">
        <v>3013</v>
      </c>
      <c r="D32" s="87"/>
      <c r="E32" s="9"/>
      <c r="F32" s="9"/>
      <c r="G32" s="9"/>
      <c r="H32" s="9"/>
      <c r="I32" s="3"/>
      <c r="J32" s="10"/>
      <c r="K32" s="10"/>
      <c r="L32" s="10">
        <v>1</v>
      </c>
    </row>
    <row r="33" spans="1:12" ht="57.95">
      <c r="A33" s="10" t="s">
        <v>3014</v>
      </c>
      <c r="B33" s="202" t="s">
        <v>3012</v>
      </c>
      <c r="C33" s="110" t="s">
        <v>3015</v>
      </c>
      <c r="D33" s="8"/>
      <c r="E33" s="9"/>
      <c r="F33" s="9"/>
      <c r="G33" s="9"/>
      <c r="H33" s="9"/>
      <c r="I33" s="3"/>
      <c r="J33" s="10"/>
      <c r="K33" s="10"/>
      <c r="L33" s="10">
        <v>1</v>
      </c>
    </row>
    <row r="34" spans="1:12" ht="29.1">
      <c r="A34" s="10" t="s">
        <v>3016</v>
      </c>
      <c r="B34" s="202" t="s">
        <v>3012</v>
      </c>
      <c r="C34" s="110" t="s">
        <v>3017</v>
      </c>
      <c r="D34" s="87"/>
      <c r="E34" s="9"/>
      <c r="F34" s="9"/>
      <c r="G34" s="9"/>
      <c r="H34" s="9"/>
      <c r="I34" s="3"/>
      <c r="J34" s="10"/>
      <c r="K34" s="10"/>
      <c r="L34" s="10">
        <v>1</v>
      </c>
    </row>
    <row r="35" spans="1:12" ht="29.1">
      <c r="A35" s="10" t="s">
        <v>3018</v>
      </c>
      <c r="B35" s="202" t="s">
        <v>3012</v>
      </c>
      <c r="C35" s="110" t="s">
        <v>3019</v>
      </c>
      <c r="D35" s="87"/>
      <c r="E35" s="9"/>
      <c r="F35" s="9"/>
      <c r="G35" s="9"/>
      <c r="H35" s="9"/>
      <c r="I35" s="3"/>
      <c r="J35" s="10"/>
      <c r="K35" s="10"/>
      <c r="L35" s="10">
        <v>1</v>
      </c>
    </row>
    <row r="36" spans="1:12" ht="29.1">
      <c r="A36" s="10" t="s">
        <v>3020</v>
      </c>
      <c r="B36" s="202" t="s">
        <v>3012</v>
      </c>
      <c r="C36" s="110" t="s">
        <v>3021</v>
      </c>
      <c r="D36" s="87"/>
      <c r="E36" s="9"/>
      <c r="F36" s="9"/>
      <c r="G36" s="9"/>
      <c r="H36" s="9"/>
      <c r="I36" s="3"/>
      <c r="J36" s="10"/>
      <c r="K36" s="10"/>
      <c r="L36" s="10">
        <v>1</v>
      </c>
    </row>
    <row r="37" spans="1:12" ht="29.1">
      <c r="A37" s="10" t="s">
        <v>3022</v>
      </c>
      <c r="B37" s="202" t="s">
        <v>3012</v>
      </c>
      <c r="C37" s="110" t="s">
        <v>3023</v>
      </c>
      <c r="D37" s="87"/>
      <c r="E37" s="9"/>
      <c r="F37" s="9"/>
      <c r="G37" s="9"/>
      <c r="H37" s="9"/>
      <c r="I37" s="3"/>
      <c r="J37" s="10"/>
      <c r="K37" s="10"/>
      <c r="L37" s="10">
        <v>1</v>
      </c>
    </row>
    <row r="38" spans="1:12" ht="43.5">
      <c r="A38" s="10" t="s">
        <v>3024</v>
      </c>
      <c r="B38" s="202" t="s">
        <v>3012</v>
      </c>
      <c r="C38" s="110" t="s">
        <v>3025</v>
      </c>
      <c r="D38" s="87"/>
      <c r="E38" s="9"/>
      <c r="F38" s="9"/>
      <c r="G38" s="9"/>
      <c r="H38" s="9"/>
      <c r="I38" s="3"/>
      <c r="J38" s="10"/>
      <c r="K38" s="10"/>
      <c r="L38" s="10">
        <v>1</v>
      </c>
    </row>
    <row r="39" spans="1:12" ht="43.5">
      <c r="A39" s="10" t="s">
        <v>3026</v>
      </c>
      <c r="B39" s="202" t="s">
        <v>3012</v>
      </c>
      <c r="C39" s="110" t="s">
        <v>3027</v>
      </c>
      <c r="D39" s="87"/>
      <c r="E39" s="9"/>
      <c r="F39" s="9"/>
      <c r="G39" s="9"/>
      <c r="H39" s="9"/>
      <c r="I39" s="3"/>
      <c r="J39" s="10"/>
      <c r="K39" s="10"/>
      <c r="L39" s="10">
        <v>1</v>
      </c>
    </row>
    <row r="40" spans="1:12" ht="57.95">
      <c r="A40" s="10" t="s">
        <v>3028</v>
      </c>
      <c r="B40" s="202" t="s">
        <v>3012</v>
      </c>
      <c r="C40" s="110" t="s">
        <v>3029</v>
      </c>
      <c r="D40" s="87"/>
      <c r="E40" s="9"/>
      <c r="F40" s="9"/>
      <c r="G40" s="9"/>
      <c r="H40" s="9"/>
      <c r="I40" s="3"/>
      <c r="J40" s="10"/>
      <c r="K40" s="10"/>
      <c r="L40" s="10">
        <v>1</v>
      </c>
    </row>
    <row r="41" spans="1:12" s="40" customFormat="1">
      <c r="A41" s="10" t="s">
        <v>3030</v>
      </c>
      <c r="B41" s="202" t="s">
        <v>1695</v>
      </c>
      <c r="C41" s="110" t="s">
        <v>3031</v>
      </c>
      <c r="D41" s="150"/>
      <c r="E41" s="149"/>
      <c r="F41" s="149"/>
      <c r="G41" s="149"/>
      <c r="H41" s="50"/>
      <c r="I41" s="50"/>
      <c r="J41" s="10"/>
      <c r="K41" s="10"/>
      <c r="L41" s="10">
        <v>4</v>
      </c>
    </row>
    <row r="42" spans="1:12" s="40" customFormat="1">
      <c r="A42" s="10" t="s">
        <v>3032</v>
      </c>
      <c r="B42" s="202" t="s">
        <v>1695</v>
      </c>
      <c r="C42" s="110" t="s">
        <v>3033</v>
      </c>
      <c r="D42" s="150"/>
      <c r="E42" s="149"/>
      <c r="F42" s="149"/>
      <c r="G42" s="149"/>
      <c r="H42" s="50"/>
      <c r="I42" s="50"/>
      <c r="J42" s="10"/>
      <c r="K42" s="10"/>
      <c r="L42" s="10">
        <v>4</v>
      </c>
    </row>
    <row r="43" spans="1:12" ht="43.5">
      <c r="A43" s="10" t="s">
        <v>3034</v>
      </c>
      <c r="B43" s="202" t="s">
        <v>1695</v>
      </c>
      <c r="C43" s="110" t="s">
        <v>3035</v>
      </c>
      <c r="D43" s="54"/>
      <c r="E43" s="9"/>
      <c r="F43" s="9"/>
      <c r="G43" s="9"/>
      <c r="H43" s="9"/>
      <c r="I43" s="3"/>
      <c r="J43" s="10"/>
      <c r="K43" s="10"/>
      <c r="L43" s="10">
        <v>4</v>
      </c>
    </row>
    <row r="44" spans="1:12" ht="29.1">
      <c r="A44" s="10" t="s">
        <v>3036</v>
      </c>
      <c r="B44" s="202" t="s">
        <v>1695</v>
      </c>
      <c r="C44" s="110" t="s">
        <v>3037</v>
      </c>
      <c r="D44" s="87"/>
      <c r="E44" s="9"/>
      <c r="F44" s="9"/>
      <c r="G44" s="9"/>
      <c r="H44" s="9"/>
      <c r="I44" s="3"/>
      <c r="J44" s="10"/>
      <c r="K44" s="10"/>
      <c r="L44" s="10">
        <v>4</v>
      </c>
    </row>
    <row r="45" spans="1:12" ht="29.1">
      <c r="A45" s="10" t="s">
        <v>3038</v>
      </c>
      <c r="B45" s="202" t="s">
        <v>1695</v>
      </c>
      <c r="C45" s="110" t="s">
        <v>3039</v>
      </c>
      <c r="D45" s="87"/>
      <c r="E45" s="9"/>
      <c r="F45" s="9"/>
      <c r="G45" s="9"/>
      <c r="H45" s="9"/>
      <c r="I45" s="3"/>
      <c r="J45" s="10"/>
      <c r="K45" s="10"/>
      <c r="L45" s="10">
        <v>4</v>
      </c>
    </row>
    <row r="46" spans="1:12" ht="29.1">
      <c r="A46" s="10" t="s">
        <v>3040</v>
      </c>
      <c r="B46" s="202" t="s">
        <v>1695</v>
      </c>
      <c r="C46" s="110" t="s">
        <v>3041</v>
      </c>
      <c r="D46" s="87"/>
      <c r="E46" s="9"/>
      <c r="F46" s="9"/>
      <c r="G46" s="9"/>
      <c r="H46" s="9"/>
      <c r="I46" s="3"/>
      <c r="J46" s="10"/>
      <c r="K46" s="10"/>
      <c r="L46" s="10">
        <v>4</v>
      </c>
    </row>
    <row r="47" spans="1:12" ht="29.1">
      <c r="A47" s="10" t="s">
        <v>3042</v>
      </c>
      <c r="B47" s="202" t="s">
        <v>1695</v>
      </c>
      <c r="C47" s="110" t="s">
        <v>3043</v>
      </c>
      <c r="D47" s="87"/>
      <c r="E47" s="9"/>
      <c r="F47" s="9"/>
      <c r="G47" s="9"/>
      <c r="H47" s="9"/>
      <c r="I47" s="3"/>
      <c r="J47" s="10"/>
      <c r="K47" s="10"/>
      <c r="L47" s="10">
        <v>4</v>
      </c>
    </row>
    <row r="48" spans="1:12" ht="29.1">
      <c r="A48" s="10" t="s">
        <v>3044</v>
      </c>
      <c r="B48" s="202" t="s">
        <v>1695</v>
      </c>
      <c r="C48" s="110" t="s">
        <v>3045</v>
      </c>
      <c r="D48" s="87"/>
      <c r="E48" s="9"/>
      <c r="F48" s="9"/>
      <c r="G48" s="9"/>
      <c r="H48" s="9"/>
      <c r="I48" s="3"/>
      <c r="J48" s="10"/>
      <c r="K48" s="10"/>
      <c r="L48" s="10">
        <v>4</v>
      </c>
    </row>
    <row r="49" spans="1:12" ht="29.1">
      <c r="A49" s="10" t="s">
        <v>3046</v>
      </c>
      <c r="B49" s="202" t="s">
        <v>1695</v>
      </c>
      <c r="C49" s="110" t="s">
        <v>3047</v>
      </c>
      <c r="D49" s="87"/>
      <c r="E49" s="9"/>
      <c r="F49" s="9"/>
      <c r="G49" s="9"/>
      <c r="H49" s="9"/>
      <c r="I49" s="3"/>
      <c r="J49" s="10"/>
      <c r="K49" s="10"/>
      <c r="L49" s="10">
        <v>4</v>
      </c>
    </row>
    <row r="50" spans="1:12" ht="29.1">
      <c r="A50" s="10" t="s">
        <v>3048</v>
      </c>
      <c r="B50" s="202" t="s">
        <v>1695</v>
      </c>
      <c r="C50" s="110" t="s">
        <v>3049</v>
      </c>
      <c r="D50" s="54"/>
      <c r="E50" s="9"/>
      <c r="F50" s="9"/>
      <c r="G50" s="9"/>
      <c r="H50" s="9"/>
      <c r="I50" s="3"/>
      <c r="J50" s="10"/>
      <c r="K50" s="10"/>
      <c r="L50" s="10">
        <v>4</v>
      </c>
    </row>
    <row r="51" spans="1:12" ht="29.1">
      <c r="A51" s="10" t="s">
        <v>3050</v>
      </c>
      <c r="B51" s="202" t="s">
        <v>1695</v>
      </c>
      <c r="C51" s="110" t="s">
        <v>3051</v>
      </c>
      <c r="D51" s="54"/>
      <c r="E51" s="9"/>
      <c r="F51" s="9"/>
      <c r="G51" s="9"/>
      <c r="H51" s="9"/>
      <c r="I51" s="3"/>
      <c r="J51" s="10"/>
      <c r="K51" s="10"/>
      <c r="L51" s="10">
        <v>4</v>
      </c>
    </row>
    <row r="52" spans="1:12">
      <c r="A52" s="10" t="s">
        <v>3052</v>
      </c>
      <c r="B52" s="202" t="s">
        <v>1695</v>
      </c>
      <c r="C52" s="110" t="s">
        <v>3053</v>
      </c>
      <c r="D52" s="150"/>
      <c r="E52" s="149"/>
      <c r="F52" s="149"/>
      <c r="G52" s="149"/>
      <c r="H52" s="50"/>
      <c r="I52" s="50"/>
      <c r="J52" s="10"/>
      <c r="K52" s="10"/>
      <c r="L52" s="10">
        <v>4</v>
      </c>
    </row>
    <row r="53" spans="1:12" ht="43.5">
      <c r="A53" s="10" t="s">
        <v>3054</v>
      </c>
      <c r="B53" s="202" t="s">
        <v>1695</v>
      </c>
      <c r="C53" s="110" t="s">
        <v>3055</v>
      </c>
      <c r="D53" s="150"/>
      <c r="E53" s="149"/>
      <c r="F53" s="149"/>
      <c r="G53" s="149"/>
      <c r="H53" s="50"/>
      <c r="I53" s="50"/>
      <c r="J53" s="10"/>
      <c r="K53" s="10"/>
      <c r="L53" s="10">
        <v>4</v>
      </c>
    </row>
    <row r="54" spans="1:12">
      <c r="A54" s="10" t="s">
        <v>3056</v>
      </c>
      <c r="B54" s="202" t="s">
        <v>1695</v>
      </c>
      <c r="C54" s="110" t="s">
        <v>3057</v>
      </c>
      <c r="D54" s="150"/>
      <c r="E54" s="149"/>
      <c r="F54" s="149"/>
      <c r="G54" s="149"/>
      <c r="H54" s="50"/>
      <c r="I54" s="50"/>
      <c r="J54" s="10"/>
      <c r="K54" s="10"/>
      <c r="L54" s="10">
        <v>4</v>
      </c>
    </row>
    <row r="55" spans="1:12" ht="29.1">
      <c r="A55" s="10" t="s">
        <v>3058</v>
      </c>
      <c r="B55" s="202" t="s">
        <v>1695</v>
      </c>
      <c r="C55" s="110" t="s">
        <v>3059</v>
      </c>
      <c r="D55" s="106"/>
      <c r="E55" s="145"/>
      <c r="F55" s="145"/>
      <c r="G55" s="145"/>
      <c r="H55" s="94"/>
      <c r="I55" s="3"/>
      <c r="J55" s="10"/>
      <c r="K55" s="10"/>
      <c r="L55" s="10">
        <v>4</v>
      </c>
    </row>
    <row r="56" spans="1:12" ht="29.1">
      <c r="A56" s="10" t="s">
        <v>3060</v>
      </c>
      <c r="B56" s="202" t="s">
        <v>1695</v>
      </c>
      <c r="C56" s="110" t="s">
        <v>3061</v>
      </c>
      <c r="D56" s="106"/>
      <c r="E56" s="145"/>
      <c r="F56" s="145"/>
      <c r="G56" s="145"/>
      <c r="H56" s="3"/>
      <c r="I56" s="3"/>
      <c r="J56" s="10"/>
      <c r="K56" s="10"/>
      <c r="L56" s="10">
        <v>4</v>
      </c>
    </row>
    <row r="57" spans="1:12">
      <c r="A57" s="10" t="s">
        <v>3062</v>
      </c>
      <c r="B57" s="202" t="s">
        <v>1695</v>
      </c>
      <c r="C57" s="110" t="s">
        <v>3063</v>
      </c>
      <c r="D57" s="150"/>
      <c r="E57" s="149"/>
      <c r="F57" s="149"/>
      <c r="G57" s="149"/>
      <c r="H57" s="50"/>
      <c r="I57" s="50"/>
      <c r="J57" s="10"/>
      <c r="K57" s="10"/>
      <c r="L57" s="10">
        <v>4</v>
      </c>
    </row>
    <row r="58" spans="1:12" ht="29.1">
      <c r="A58" s="10" t="s">
        <v>3064</v>
      </c>
      <c r="B58" s="202" t="s">
        <v>3065</v>
      </c>
      <c r="C58" s="110" t="s">
        <v>3066</v>
      </c>
      <c r="D58" s="54"/>
      <c r="E58" s="9"/>
      <c r="F58" s="9"/>
      <c r="G58" s="9"/>
      <c r="H58" s="9"/>
      <c r="I58" s="3"/>
      <c r="J58" s="10"/>
      <c r="K58" s="10"/>
      <c r="L58" s="10">
        <v>4</v>
      </c>
    </row>
    <row r="59" spans="1:12" ht="43.5">
      <c r="A59" s="10" t="s">
        <v>3067</v>
      </c>
      <c r="B59" s="202" t="s">
        <v>3065</v>
      </c>
      <c r="C59" s="110" t="s">
        <v>3068</v>
      </c>
      <c r="D59" s="87"/>
      <c r="E59" s="9"/>
      <c r="F59" s="9"/>
      <c r="G59" s="9"/>
      <c r="H59" s="9"/>
      <c r="I59" s="122"/>
      <c r="J59" s="10"/>
      <c r="K59" s="10"/>
      <c r="L59" s="10">
        <v>4</v>
      </c>
    </row>
    <row r="60" spans="1:12" ht="29.1">
      <c r="A60" s="10" t="s">
        <v>3069</v>
      </c>
      <c r="B60" s="202" t="s">
        <v>3065</v>
      </c>
      <c r="C60" s="110" t="s">
        <v>3070</v>
      </c>
      <c r="D60" s="87"/>
      <c r="E60" s="9"/>
      <c r="F60" s="9"/>
      <c r="G60" s="9"/>
      <c r="H60" s="9"/>
      <c r="I60" s="3"/>
      <c r="J60" s="10"/>
      <c r="K60" s="10"/>
      <c r="L60" s="10">
        <v>4</v>
      </c>
    </row>
    <row r="61" spans="1:12" ht="29.1">
      <c r="A61" s="10" t="s">
        <v>3071</v>
      </c>
      <c r="B61" s="202" t="s">
        <v>3065</v>
      </c>
      <c r="C61" s="110" t="s">
        <v>3072</v>
      </c>
      <c r="D61" s="87"/>
      <c r="E61" s="9"/>
      <c r="F61" s="9"/>
      <c r="G61" s="9"/>
      <c r="H61" s="9"/>
      <c r="I61" s="3"/>
      <c r="J61" s="10"/>
      <c r="K61" s="10"/>
      <c r="L61" s="10">
        <v>4</v>
      </c>
    </row>
    <row r="62" spans="1:12" ht="29.1">
      <c r="A62" s="10" t="s">
        <v>3073</v>
      </c>
      <c r="B62" s="202" t="s">
        <v>3074</v>
      </c>
      <c r="C62" s="110" t="s">
        <v>3075</v>
      </c>
      <c r="D62" s="87"/>
      <c r="E62" s="9"/>
      <c r="F62" s="9"/>
      <c r="G62" s="9"/>
      <c r="H62" s="9"/>
      <c r="I62" s="3"/>
      <c r="J62" s="10"/>
      <c r="K62" s="10"/>
      <c r="L62" s="10">
        <v>1</v>
      </c>
    </row>
    <row r="63" spans="1:12" ht="29.1">
      <c r="A63" s="10" t="s">
        <v>3076</v>
      </c>
      <c r="B63" s="202" t="s">
        <v>3077</v>
      </c>
      <c r="C63" s="110" t="s">
        <v>3078</v>
      </c>
      <c r="D63" s="87"/>
      <c r="E63" s="9"/>
      <c r="F63" s="9"/>
      <c r="G63" s="9"/>
      <c r="H63" s="9"/>
      <c r="I63" s="122"/>
      <c r="J63" s="10"/>
      <c r="K63" s="10"/>
      <c r="L63" s="10">
        <v>1</v>
      </c>
    </row>
    <row r="64" spans="1:12" ht="29.1">
      <c r="A64" s="10" t="s">
        <v>3079</v>
      </c>
      <c r="B64" s="272" t="s">
        <v>3080</v>
      </c>
      <c r="C64" s="148" t="s">
        <v>3081</v>
      </c>
      <c r="D64" s="3"/>
      <c r="E64" s="13"/>
      <c r="F64" s="13"/>
      <c r="G64" s="13"/>
      <c r="H64" s="13"/>
      <c r="I64" s="94"/>
      <c r="J64" s="145"/>
      <c r="K64" s="145"/>
      <c r="L64" s="10">
        <v>3</v>
      </c>
    </row>
    <row r="65" spans="1:12">
      <c r="C65" s="276"/>
      <c r="J65" s="58"/>
      <c r="K65" s="58"/>
      <c r="L65" s="58"/>
    </row>
    <row r="66" spans="1:12">
      <c r="A66" s="57"/>
      <c r="B66" s="57"/>
      <c r="E66" s="40"/>
      <c r="F66" s="40"/>
      <c r="G66" s="40"/>
      <c r="H66" s="40"/>
      <c r="I66" s="5"/>
      <c r="J66" s="40"/>
      <c r="K66" s="40"/>
      <c r="L66" s="40"/>
    </row>
    <row r="67" spans="1:12">
      <c r="A67" s="57"/>
      <c r="B67" s="57"/>
      <c r="E67" s="40"/>
      <c r="F67" s="40"/>
      <c r="G67" s="40"/>
      <c r="H67" s="40"/>
      <c r="I67" s="5"/>
      <c r="J67" s="40"/>
      <c r="K67" s="40"/>
      <c r="L67" s="40"/>
    </row>
    <row r="68" spans="1:12" hidden="1">
      <c r="A68" s="57"/>
      <c r="B68" s="57"/>
      <c r="E68" s="40"/>
      <c r="F68" s="40"/>
      <c r="G68" s="40"/>
      <c r="H68" s="40"/>
      <c r="I68" s="5"/>
      <c r="J68" s="40"/>
      <c r="K68" s="40"/>
      <c r="L68" s="40"/>
    </row>
    <row r="69" spans="1:12">
      <c r="A69" s="57"/>
      <c r="B69" s="57"/>
      <c r="E69" s="40"/>
      <c r="F69" s="40"/>
      <c r="G69" s="40"/>
      <c r="H69" s="40"/>
      <c r="I69" s="5"/>
      <c r="J69" s="40"/>
      <c r="K69" s="40"/>
      <c r="L69" s="40"/>
    </row>
    <row r="70" spans="1:12" hidden="1">
      <c r="A70" s="57"/>
      <c r="B70" s="57"/>
      <c r="E70" s="40"/>
      <c r="F70" s="40"/>
      <c r="G70" s="40"/>
      <c r="H70" s="40"/>
      <c r="I70" s="5"/>
      <c r="J70" s="40"/>
      <c r="K70" s="40"/>
      <c r="L70" s="40"/>
    </row>
    <row r="71" spans="1:12">
      <c r="A71" s="57"/>
      <c r="B71" s="57"/>
      <c r="E71" s="40"/>
      <c r="F71" s="40"/>
      <c r="G71" s="40"/>
      <c r="H71" s="40"/>
      <c r="I71" s="5"/>
      <c r="J71" s="40"/>
      <c r="K71" s="40"/>
      <c r="L71" s="40"/>
    </row>
    <row r="72" spans="1:12">
      <c r="A72" s="57"/>
      <c r="B72" s="57"/>
      <c r="E72" s="40"/>
      <c r="F72" s="40"/>
      <c r="G72" s="40"/>
      <c r="H72" s="40"/>
      <c r="I72" s="5"/>
      <c r="J72" s="40"/>
      <c r="K72" s="40"/>
      <c r="L72" s="40"/>
    </row>
    <row r="73" spans="1:12">
      <c r="A73" s="57"/>
      <c r="B73" s="57"/>
      <c r="E73" s="40"/>
      <c r="F73" s="40"/>
      <c r="G73" s="40"/>
      <c r="H73" s="40"/>
      <c r="I73" s="5"/>
      <c r="J73" s="40"/>
      <c r="K73" s="40"/>
      <c r="L73" s="40"/>
    </row>
    <row r="74" spans="1:12">
      <c r="C74" s="276"/>
      <c r="J74" s="58"/>
      <c r="K74" s="58"/>
      <c r="L74" s="58"/>
    </row>
    <row r="75" spans="1:12">
      <c r="C75" s="276"/>
      <c r="J75" s="58"/>
      <c r="K75" s="58"/>
      <c r="L75" s="58"/>
    </row>
    <row r="76" spans="1:12">
      <c r="C76" s="276"/>
      <c r="J76" s="58"/>
      <c r="K76" s="58"/>
      <c r="L76" s="58"/>
    </row>
    <row r="77" spans="1:12">
      <c r="C77" s="276"/>
      <c r="J77" s="58"/>
      <c r="K77" s="58"/>
      <c r="L77" s="58"/>
    </row>
    <row r="78" spans="1:12">
      <c r="C78" s="276"/>
      <c r="J78" s="58"/>
      <c r="K78" s="58"/>
      <c r="L78" s="58"/>
    </row>
    <row r="79" spans="1:12">
      <c r="C79" s="276"/>
      <c r="J79" s="58"/>
      <c r="K79" s="58"/>
      <c r="L79" s="58"/>
    </row>
    <row r="80" spans="1:12">
      <c r="J80" s="58"/>
      <c r="K80" s="58"/>
      <c r="L80" s="58"/>
    </row>
    <row r="81" spans="10:12">
      <c r="J81" s="58"/>
      <c r="K81" s="58"/>
      <c r="L81" s="58"/>
    </row>
    <row r="82" spans="10:12">
      <c r="J82" s="58"/>
      <c r="K82" s="58"/>
      <c r="L82" s="58"/>
    </row>
    <row r="83" spans="10:12">
      <c r="J83" s="58"/>
      <c r="K83" s="58"/>
      <c r="L83" s="58"/>
    </row>
    <row r="84" spans="10:12">
      <c r="J84" s="58"/>
      <c r="K84" s="58"/>
      <c r="L84" s="58"/>
    </row>
    <row r="85" spans="10:12">
      <c r="J85" s="58"/>
      <c r="K85" s="58"/>
      <c r="L85" s="58"/>
    </row>
    <row r="86" spans="10:12">
      <c r="J86" s="58"/>
      <c r="K86" s="58"/>
      <c r="L86" s="58"/>
    </row>
    <row r="87" spans="10:12">
      <c r="J87" s="58"/>
      <c r="K87" s="58"/>
      <c r="L87" s="58"/>
    </row>
    <row r="88" spans="10:12">
      <c r="J88" s="58"/>
      <c r="K88" s="58"/>
      <c r="L88" s="58"/>
    </row>
    <row r="89" spans="10:12">
      <c r="J89" s="58"/>
      <c r="K89" s="58"/>
      <c r="L89" s="58"/>
    </row>
    <row r="90" spans="10:12">
      <c r="J90" s="58"/>
      <c r="K90" s="58"/>
      <c r="L90" s="58"/>
    </row>
    <row r="91" spans="10:12">
      <c r="J91" s="58"/>
      <c r="K91" s="58"/>
      <c r="L91" s="58"/>
    </row>
    <row r="92" spans="10:12">
      <c r="J92" s="58"/>
      <c r="K92" s="58"/>
      <c r="L92" s="58"/>
    </row>
    <row r="93" spans="10:12">
      <c r="J93" s="58"/>
      <c r="K93" s="58"/>
      <c r="L93" s="58"/>
    </row>
    <row r="94" spans="10:12">
      <c r="J94" s="58"/>
      <c r="K94" s="58"/>
      <c r="L94" s="58"/>
    </row>
    <row r="95" spans="10:12">
      <c r="J95" s="58"/>
      <c r="K95" s="58"/>
      <c r="L95" s="58"/>
    </row>
    <row r="96" spans="10:12">
      <c r="J96" s="58"/>
      <c r="K96" s="58"/>
      <c r="L96" s="58"/>
    </row>
  </sheetData>
  <autoFilter ref="A2:L64" xr:uid="{00000000-0001-0000-0C00-000000000000}"/>
  <mergeCells count="1">
    <mergeCell ref="D1:H1"/>
  </mergeCells>
  <phoneticPr fontId="51" type="noConversion"/>
  <conditionalFormatting sqref="J74:L106 J3:K64">
    <cfRule type="containsBlanks" dxfId="14" priority="51">
      <formula>LEN(TRIM(J3))=0</formula>
    </cfRule>
    <cfRule type="cellIs" dxfId="13" priority="52" operator="equal">
      <formula>0</formula>
    </cfRule>
    <cfRule type="cellIs" dxfId="12" priority="53" operator="equal">
      <formula>1</formula>
    </cfRule>
    <cfRule type="cellIs" dxfId="11" priority="54" operator="equal">
      <formula>2</formula>
    </cfRule>
    <cfRule type="cellIs" dxfId="10" priority="55" operator="equal">
      <formula>3</formula>
    </cfRule>
  </conditionalFormatting>
  <conditionalFormatting sqref="J65:L65">
    <cfRule type="containsBlanks" dxfId="9" priority="26">
      <formula>LEN(TRIM(J65))=0</formula>
    </cfRule>
    <cfRule type="cellIs" dxfId="8" priority="27" operator="equal">
      <formula>0</formula>
    </cfRule>
    <cfRule type="cellIs" dxfId="7" priority="28" operator="equal">
      <formula>1</formula>
    </cfRule>
    <cfRule type="cellIs" dxfId="6" priority="29" operator="equal">
      <formula>2</formula>
    </cfRule>
    <cfRule type="cellIs" dxfId="5" priority="30" operator="equal">
      <formula>3</formula>
    </cfRule>
  </conditionalFormatting>
  <dataValidations count="2">
    <dataValidation type="list" allowBlank="1" showInputMessage="1" showErrorMessage="1" sqref="E5:G5 E41:G42 E52:G58" xr:uid="{00000000-0002-0000-0C00-000000000000}">
      <formula1>"X,N/A"</formula1>
    </dataValidation>
    <dataValidation type="list" allowBlank="1" showInputMessage="1" showErrorMessage="1" sqref="K3:K63" xr:uid="{FE3344ED-07B9-3744-BF42-18C14F050700}">
      <formula1>"Y,N,N/A"</formula1>
    </dataValidation>
  </dataValidations>
  <hyperlinks>
    <hyperlink ref="A1" location="'Table of Contents'!A1" display="Table of Contents" xr:uid="{00000000-0004-0000-0C00-000000000000}"/>
  </hyperlinks>
  <pageMargins left="0.15" right="0.15" top="0.2" bottom="0.2" header="0.3" footer="0.3"/>
  <pageSetup scale="86"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6933C"/>
  </sheetPr>
  <dimension ref="A1:K90"/>
  <sheetViews>
    <sheetView zoomScaleNormal="100" workbookViewId="0">
      <pane ySplit="2" topLeftCell="A3" activePane="bottomLeft" state="frozen"/>
      <selection pane="bottomLeft" activeCell="C3" sqref="C3"/>
      <selection activeCell="M1" sqref="M1:M1048576"/>
    </sheetView>
  </sheetViews>
  <sheetFormatPr defaultColWidth="8.5703125" defaultRowHeight="14.45"/>
  <cols>
    <col min="1" max="1" width="19.7109375" style="57" bestFit="1" customWidth="1"/>
    <col min="2" max="2" width="13.5703125" style="57" bestFit="1" customWidth="1"/>
    <col min="3" max="3" width="59.140625" style="57" customWidth="1"/>
    <col min="4" max="4" width="3.5703125" style="5" customWidth="1"/>
    <col min="5" max="7" width="3.5703125" style="40" customWidth="1"/>
    <col min="8" max="8" width="8.140625" style="40" customWidth="1"/>
    <col min="9" max="9" width="20.42578125" style="40" customWidth="1"/>
    <col min="10" max="11" width="3.5703125" style="11" customWidth="1"/>
    <col min="12" max="16384" width="8.5703125" style="40"/>
  </cols>
  <sheetData>
    <row r="1" spans="1:11">
      <c r="A1" s="76" t="s">
        <v>1</v>
      </c>
      <c r="B1" s="76"/>
      <c r="C1" s="76"/>
      <c r="D1" s="324" t="s">
        <v>408</v>
      </c>
      <c r="E1" s="325"/>
      <c r="F1" s="325"/>
      <c r="G1" s="325"/>
      <c r="H1" s="326"/>
      <c r="I1" s="4"/>
      <c r="J1" s="140"/>
      <c r="K1" s="140"/>
    </row>
    <row r="2" spans="1:11" s="67" customFormat="1" ht="56.45">
      <c r="A2" s="61" t="e">
        <f ca="1">(MID(CELL("filename",A1),FIND("]",CELL("filename",A1))+1,256))&amp;CHAR(10)&amp;"Requirement ID"&amp;CHAR(10)&amp;"   [Total:  "&amp;COUNTA($K3:$K100)&amp;"]"</f>
        <v>#VALUE!</v>
      </c>
      <c r="B2" s="61" t="s">
        <v>180</v>
      </c>
      <c r="C2" s="61" t="s">
        <v>119</v>
      </c>
      <c r="D2" s="65" t="s">
        <v>409</v>
      </c>
      <c r="E2" s="65" t="s">
        <v>8</v>
      </c>
      <c r="F2" s="65" t="s">
        <v>9</v>
      </c>
      <c r="G2" s="65" t="s">
        <v>10</v>
      </c>
      <c r="H2" s="66" t="s">
        <v>410</v>
      </c>
      <c r="I2" s="62" t="s">
        <v>12</v>
      </c>
      <c r="J2" s="78" t="s">
        <v>13</v>
      </c>
      <c r="K2" s="78" t="s">
        <v>14</v>
      </c>
    </row>
    <row r="3" spans="1:11" ht="43.5">
      <c r="A3" s="10" t="s">
        <v>3082</v>
      </c>
      <c r="B3" s="10" t="s">
        <v>213</v>
      </c>
      <c r="C3" s="289" t="s">
        <v>3083</v>
      </c>
      <c r="D3" s="8"/>
      <c r="E3" s="43"/>
      <c r="F3" s="43"/>
      <c r="G3" s="43"/>
      <c r="H3" s="9"/>
      <c r="I3" s="9"/>
      <c r="J3" s="10"/>
      <c r="K3" s="10">
        <v>1</v>
      </c>
    </row>
    <row r="4" spans="1:11" ht="29.1">
      <c r="A4" s="10" t="s">
        <v>3084</v>
      </c>
      <c r="B4" s="10" t="s">
        <v>213</v>
      </c>
      <c r="C4" s="289" t="s">
        <v>3085</v>
      </c>
      <c r="D4" s="8"/>
      <c r="E4" s="43"/>
      <c r="F4" s="43"/>
      <c r="G4" s="43"/>
      <c r="H4" s="44"/>
      <c r="I4" s="3"/>
      <c r="J4" s="10" t="s">
        <v>36</v>
      </c>
      <c r="K4" s="10">
        <v>1</v>
      </c>
    </row>
    <row r="5" spans="1:11" ht="29.1">
      <c r="A5" s="10" t="s">
        <v>3086</v>
      </c>
      <c r="B5" s="10" t="s">
        <v>213</v>
      </c>
      <c r="C5" s="289" t="s">
        <v>3087</v>
      </c>
      <c r="D5" s="8"/>
      <c r="E5" s="43"/>
      <c r="F5" s="43"/>
      <c r="G5" s="43"/>
      <c r="H5" s="44"/>
      <c r="I5" s="3"/>
      <c r="J5" s="10"/>
      <c r="K5" s="10">
        <v>1</v>
      </c>
    </row>
    <row r="6" spans="1:11">
      <c r="A6" s="10" t="s">
        <v>3088</v>
      </c>
      <c r="B6" s="10" t="s">
        <v>213</v>
      </c>
      <c r="C6" s="289" t="s">
        <v>3089</v>
      </c>
      <c r="D6" s="8"/>
      <c r="E6" s="43"/>
      <c r="F6" s="43"/>
      <c r="G6" s="43"/>
      <c r="H6" s="44"/>
      <c r="I6" s="3"/>
      <c r="J6" s="10"/>
      <c r="K6" s="10">
        <v>1</v>
      </c>
    </row>
    <row r="7" spans="1:11">
      <c r="A7" s="10" t="s">
        <v>3090</v>
      </c>
      <c r="B7" s="10" t="s">
        <v>213</v>
      </c>
      <c r="C7" s="289" t="s">
        <v>3091</v>
      </c>
      <c r="D7" s="8"/>
      <c r="E7" s="43"/>
      <c r="F7" s="43"/>
      <c r="G7" s="43"/>
      <c r="H7" s="44"/>
      <c r="I7" s="3"/>
      <c r="J7" s="10" t="s">
        <v>36</v>
      </c>
      <c r="K7" s="10">
        <v>1</v>
      </c>
    </row>
    <row r="8" spans="1:11" ht="43.5">
      <c r="A8" s="10" t="s">
        <v>3092</v>
      </c>
      <c r="B8" s="10" t="s">
        <v>213</v>
      </c>
      <c r="C8" s="289" t="s">
        <v>3093</v>
      </c>
      <c r="D8" s="8"/>
      <c r="E8" s="43"/>
      <c r="F8" s="43"/>
      <c r="G8" s="43"/>
      <c r="H8" s="44"/>
      <c r="I8" s="3"/>
      <c r="J8" s="10"/>
      <c r="K8" s="10">
        <v>1</v>
      </c>
    </row>
    <row r="9" spans="1:11">
      <c r="A9" s="10" t="s">
        <v>3094</v>
      </c>
      <c r="B9" s="10" t="s">
        <v>213</v>
      </c>
      <c r="C9" s="289" t="s">
        <v>3095</v>
      </c>
      <c r="D9" s="8"/>
      <c r="E9" s="43"/>
      <c r="F9" s="43"/>
      <c r="G9" s="43"/>
      <c r="H9" s="3"/>
      <c r="I9" s="3"/>
      <c r="J9" s="10"/>
      <c r="K9" s="10">
        <v>1</v>
      </c>
    </row>
    <row r="10" spans="1:11">
      <c r="A10" s="10" t="s">
        <v>3096</v>
      </c>
      <c r="B10" s="10" t="s">
        <v>213</v>
      </c>
      <c r="C10" s="289" t="s">
        <v>3097</v>
      </c>
      <c r="D10" s="8"/>
      <c r="E10" s="43"/>
      <c r="F10" s="43"/>
      <c r="G10" s="43"/>
      <c r="H10" s="3"/>
      <c r="I10" s="3"/>
      <c r="J10" s="10"/>
      <c r="K10" s="10">
        <v>1</v>
      </c>
    </row>
    <row r="11" spans="1:11" ht="29.1">
      <c r="A11" s="10" t="s">
        <v>3098</v>
      </c>
      <c r="B11" s="10" t="s">
        <v>213</v>
      </c>
      <c r="C11" s="289" t="s">
        <v>3099</v>
      </c>
      <c r="D11" s="87"/>
      <c r="E11" s="43"/>
      <c r="F11" s="43"/>
      <c r="G11" s="43"/>
      <c r="H11" s="3"/>
      <c r="I11" s="3"/>
      <c r="J11" s="10"/>
      <c r="K11" s="10">
        <v>1</v>
      </c>
    </row>
    <row r="12" spans="1:11" ht="43.5">
      <c r="A12" s="10" t="s">
        <v>3100</v>
      </c>
      <c r="B12" s="10" t="s">
        <v>2814</v>
      </c>
      <c r="C12" s="289" t="s">
        <v>3101</v>
      </c>
      <c r="D12" s="3"/>
      <c r="E12" s="3"/>
      <c r="F12" s="9"/>
      <c r="G12" s="9"/>
      <c r="H12" s="9"/>
      <c r="I12" s="3"/>
      <c r="J12" s="10"/>
      <c r="K12" s="10">
        <v>1</v>
      </c>
    </row>
    <row r="13" spans="1:11">
      <c r="D13" s="138"/>
      <c r="J13" s="57"/>
      <c r="K13" s="57"/>
    </row>
    <row r="14" spans="1:11">
      <c r="I14" s="5"/>
      <c r="J14" s="40"/>
      <c r="K14" s="40"/>
    </row>
    <row r="15" spans="1:11">
      <c r="I15" s="5"/>
      <c r="J15" s="40"/>
      <c r="K15" s="40"/>
    </row>
    <row r="16" spans="1:11" hidden="1">
      <c r="I16" s="5"/>
      <c r="J16" s="40"/>
      <c r="K16" s="40"/>
    </row>
    <row r="17" spans="4:11">
      <c r="I17" s="5"/>
      <c r="J17" s="40"/>
      <c r="K17" s="40"/>
    </row>
    <row r="18" spans="4:11" hidden="1">
      <c r="I18" s="5"/>
      <c r="J18" s="40"/>
      <c r="K18" s="40"/>
    </row>
    <row r="19" spans="4:11">
      <c r="I19" s="5"/>
      <c r="J19" s="40"/>
      <c r="K19" s="40"/>
    </row>
    <row r="20" spans="4:11">
      <c r="I20" s="5"/>
      <c r="J20" s="40"/>
      <c r="K20" s="40"/>
    </row>
    <row r="21" spans="4:11">
      <c r="I21" s="5"/>
      <c r="J21" s="40"/>
      <c r="K21" s="40"/>
    </row>
    <row r="22" spans="4:11">
      <c r="D22" s="40"/>
      <c r="J22" s="57"/>
      <c r="K22" s="57"/>
    </row>
    <row r="23" spans="4:11">
      <c r="D23" s="40"/>
      <c r="J23" s="57"/>
      <c r="K23" s="57"/>
    </row>
    <row r="24" spans="4:11">
      <c r="D24" s="40"/>
      <c r="J24" s="57"/>
      <c r="K24" s="57"/>
    </row>
    <row r="25" spans="4:11">
      <c r="D25" s="40"/>
      <c r="J25" s="57"/>
      <c r="K25" s="57"/>
    </row>
    <row r="26" spans="4:11">
      <c r="D26" s="40"/>
      <c r="J26" s="57"/>
      <c r="K26" s="57"/>
    </row>
    <row r="27" spans="4:11">
      <c r="D27" s="40"/>
      <c r="J27" s="57"/>
      <c r="K27" s="57"/>
    </row>
    <row r="28" spans="4:11">
      <c r="D28" s="40"/>
      <c r="J28" s="57"/>
      <c r="K28" s="57"/>
    </row>
    <row r="29" spans="4:11">
      <c r="D29" s="40"/>
      <c r="J29" s="57"/>
      <c r="K29" s="57"/>
    </row>
    <row r="30" spans="4:11">
      <c r="D30" s="40"/>
      <c r="J30" s="57"/>
      <c r="K30" s="57"/>
    </row>
    <row r="31" spans="4:11">
      <c r="D31" s="40"/>
      <c r="J31" s="57"/>
      <c r="K31" s="57"/>
    </row>
    <row r="32" spans="4:11">
      <c r="D32" s="40"/>
      <c r="J32" s="57"/>
      <c r="K32" s="57"/>
    </row>
    <row r="33" spans="4:11">
      <c r="D33" s="40"/>
      <c r="J33" s="57"/>
      <c r="K33" s="57"/>
    </row>
    <row r="34" spans="4:11">
      <c r="D34" s="40"/>
      <c r="J34" s="57"/>
      <c r="K34" s="57"/>
    </row>
    <row r="35" spans="4:11">
      <c r="D35" s="40"/>
      <c r="J35" s="57"/>
      <c r="K35" s="57"/>
    </row>
    <row r="36" spans="4:11">
      <c r="D36" s="40"/>
      <c r="J36" s="57"/>
      <c r="K36" s="57"/>
    </row>
    <row r="37" spans="4:11">
      <c r="D37" s="40"/>
      <c r="J37" s="57"/>
      <c r="K37" s="57"/>
    </row>
    <row r="38" spans="4:11">
      <c r="D38" s="40"/>
      <c r="J38" s="57"/>
      <c r="K38" s="57"/>
    </row>
    <row r="39" spans="4:11">
      <c r="D39" s="40"/>
      <c r="J39" s="57"/>
      <c r="K39" s="57"/>
    </row>
    <row r="40" spans="4:11">
      <c r="D40" s="40"/>
      <c r="J40" s="57"/>
      <c r="K40" s="57"/>
    </row>
    <row r="41" spans="4:11">
      <c r="D41" s="40"/>
      <c r="J41" s="57"/>
      <c r="K41" s="57"/>
    </row>
    <row r="42" spans="4:11">
      <c r="D42" s="40"/>
      <c r="J42" s="57"/>
      <c r="K42" s="57"/>
    </row>
    <row r="43" spans="4:11">
      <c r="D43" s="40"/>
      <c r="J43" s="57"/>
      <c r="K43" s="57"/>
    </row>
    <row r="44" spans="4:11">
      <c r="D44" s="40"/>
      <c r="J44" s="57"/>
      <c r="K44" s="57"/>
    </row>
    <row r="45" spans="4:11">
      <c r="D45" s="40"/>
      <c r="J45" s="57"/>
      <c r="K45" s="57"/>
    </row>
    <row r="46" spans="4:11">
      <c r="D46" s="40"/>
      <c r="J46" s="57"/>
      <c r="K46" s="57"/>
    </row>
    <row r="47" spans="4:11">
      <c r="D47" s="40"/>
      <c r="J47" s="57"/>
      <c r="K47" s="57"/>
    </row>
    <row r="48" spans="4:11">
      <c r="D48" s="40"/>
      <c r="J48" s="57"/>
      <c r="K48" s="57"/>
    </row>
    <row r="49" spans="4:11">
      <c r="D49" s="40"/>
      <c r="J49" s="57"/>
      <c r="K49" s="57"/>
    </row>
    <row r="50" spans="4:11">
      <c r="D50" s="40"/>
      <c r="J50" s="57"/>
      <c r="K50" s="57"/>
    </row>
    <row r="51" spans="4:11">
      <c r="D51" s="40"/>
      <c r="J51" s="57"/>
      <c r="K51" s="57"/>
    </row>
    <row r="52" spans="4:11">
      <c r="D52" s="40"/>
      <c r="J52" s="57"/>
      <c r="K52" s="57"/>
    </row>
    <row r="53" spans="4:11">
      <c r="D53" s="40"/>
      <c r="J53" s="57"/>
      <c r="K53" s="57"/>
    </row>
    <row r="54" spans="4:11">
      <c r="D54" s="40"/>
      <c r="J54" s="57"/>
      <c r="K54" s="57"/>
    </row>
    <row r="55" spans="4:11">
      <c r="D55" s="40"/>
      <c r="J55" s="57"/>
      <c r="K55" s="57"/>
    </row>
    <row r="56" spans="4:11">
      <c r="D56" s="40"/>
      <c r="J56" s="57"/>
      <c r="K56" s="57"/>
    </row>
    <row r="57" spans="4:11">
      <c r="D57" s="40"/>
      <c r="J57" s="57"/>
      <c r="K57" s="57"/>
    </row>
    <row r="58" spans="4:11">
      <c r="D58" s="40"/>
      <c r="J58" s="57"/>
      <c r="K58" s="57"/>
    </row>
    <row r="59" spans="4:11">
      <c r="D59" s="40"/>
      <c r="J59" s="57"/>
      <c r="K59" s="57"/>
    </row>
    <row r="60" spans="4:11">
      <c r="D60" s="40"/>
      <c r="J60" s="57"/>
      <c r="K60" s="57"/>
    </row>
    <row r="61" spans="4:11">
      <c r="D61" s="40"/>
      <c r="J61" s="57"/>
      <c r="K61" s="57"/>
    </row>
    <row r="62" spans="4:11">
      <c r="D62" s="40"/>
      <c r="J62" s="57"/>
      <c r="K62" s="57"/>
    </row>
    <row r="63" spans="4:11">
      <c r="D63" s="40"/>
      <c r="J63" s="57"/>
      <c r="K63" s="57"/>
    </row>
    <row r="64" spans="4:11">
      <c r="D64" s="40"/>
      <c r="J64" s="57"/>
      <c r="K64" s="57"/>
    </row>
    <row r="65" spans="4:11">
      <c r="D65" s="40"/>
      <c r="J65" s="57"/>
      <c r="K65" s="57"/>
    </row>
    <row r="66" spans="4:11">
      <c r="D66" s="40"/>
      <c r="J66" s="57"/>
      <c r="K66" s="57"/>
    </row>
    <row r="67" spans="4:11">
      <c r="D67" s="40"/>
      <c r="J67" s="57"/>
      <c r="K67" s="57"/>
    </row>
    <row r="68" spans="4:11">
      <c r="D68" s="40"/>
      <c r="J68" s="57"/>
      <c r="K68" s="57"/>
    </row>
    <row r="69" spans="4:11">
      <c r="D69" s="40"/>
      <c r="J69" s="57"/>
      <c r="K69" s="57"/>
    </row>
    <row r="70" spans="4:11">
      <c r="D70" s="40"/>
      <c r="J70" s="57"/>
      <c r="K70" s="57"/>
    </row>
    <row r="71" spans="4:11">
      <c r="D71" s="40"/>
      <c r="J71" s="57"/>
      <c r="K71" s="57"/>
    </row>
    <row r="72" spans="4:11">
      <c r="D72" s="40"/>
      <c r="J72" s="57"/>
      <c r="K72" s="57"/>
    </row>
    <row r="73" spans="4:11">
      <c r="D73" s="40"/>
      <c r="J73" s="57"/>
      <c r="K73" s="57"/>
    </row>
    <row r="74" spans="4:11">
      <c r="D74" s="40"/>
      <c r="J74" s="57"/>
      <c r="K74" s="57"/>
    </row>
    <row r="75" spans="4:11">
      <c r="D75" s="40"/>
      <c r="J75" s="57"/>
      <c r="K75" s="57"/>
    </row>
    <row r="76" spans="4:11">
      <c r="D76" s="40"/>
      <c r="J76" s="57"/>
      <c r="K76" s="57"/>
    </row>
    <row r="77" spans="4:11">
      <c r="D77" s="40"/>
      <c r="J77" s="57"/>
      <c r="K77" s="57"/>
    </row>
    <row r="78" spans="4:11">
      <c r="J78" s="57"/>
      <c r="K78" s="57"/>
    </row>
    <row r="79" spans="4:11">
      <c r="J79" s="57"/>
      <c r="K79" s="57"/>
    </row>
    <row r="80" spans="4:11">
      <c r="J80" s="57"/>
      <c r="K80" s="57"/>
    </row>
    <row r="81" spans="10:11">
      <c r="J81" s="57"/>
      <c r="K81" s="57"/>
    </row>
    <row r="82" spans="10:11">
      <c r="J82" s="57"/>
      <c r="K82" s="57"/>
    </row>
    <row r="83" spans="10:11">
      <c r="J83" s="57"/>
      <c r="K83" s="57"/>
    </row>
    <row r="84" spans="10:11">
      <c r="J84" s="57"/>
      <c r="K84" s="57"/>
    </row>
    <row r="85" spans="10:11">
      <c r="J85" s="57"/>
      <c r="K85" s="57"/>
    </row>
    <row r="86" spans="10:11">
      <c r="J86" s="57"/>
      <c r="K86" s="57"/>
    </row>
    <row r="87" spans="10:11">
      <c r="J87" s="57"/>
      <c r="K87" s="57"/>
    </row>
    <row r="88" spans="10:11">
      <c r="J88" s="57"/>
      <c r="K88" s="57"/>
    </row>
    <row r="89" spans="10:11">
      <c r="J89" s="57"/>
      <c r="K89" s="57"/>
    </row>
    <row r="90" spans="10:11">
      <c r="J90" s="57"/>
      <c r="K90" s="57"/>
    </row>
  </sheetData>
  <autoFilter ref="A2:K12" xr:uid="{00000000-0001-0000-0D00-000000000000}"/>
  <mergeCells count="1">
    <mergeCell ref="D1:H1"/>
  </mergeCells>
  <phoneticPr fontId="51" type="noConversion"/>
  <conditionalFormatting sqref="J3:J12 J13:K13 J22:K97">
    <cfRule type="containsBlanks" dxfId="4" priority="46">
      <formula>LEN(TRIM(J3))=0</formula>
    </cfRule>
    <cfRule type="cellIs" dxfId="3" priority="47" operator="equal">
      <formula>0</formula>
    </cfRule>
    <cfRule type="cellIs" dxfId="2" priority="48" operator="equal">
      <formula>1</formula>
    </cfRule>
    <cfRule type="cellIs" dxfId="1" priority="49" operator="equal">
      <formula>2</formula>
    </cfRule>
    <cfRule type="cellIs" dxfId="0" priority="50" operator="equal">
      <formula>3</formula>
    </cfRule>
  </conditionalFormatting>
  <dataValidations count="1">
    <dataValidation type="list" allowBlank="1" showInputMessage="1" showErrorMessage="1" sqref="E3:G11" xr:uid="{00000000-0002-0000-0D00-000000000000}">
      <formula1>"X,N/A"</formula1>
    </dataValidation>
  </dataValidations>
  <hyperlinks>
    <hyperlink ref="A1" location="'Table of Contents'!A1" display="Table of Contents" xr:uid="{00000000-0004-0000-0D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6933C"/>
  </sheetPr>
  <dimension ref="A1:E25"/>
  <sheetViews>
    <sheetView zoomScaleNormal="100" workbookViewId="0">
      <pane ySplit="2" topLeftCell="A8" activePane="bottomLeft" state="frozen"/>
      <selection pane="bottomLeft" activeCell="C8" sqref="C8"/>
      <selection activeCell="M1" sqref="M1:M1048576"/>
    </sheetView>
  </sheetViews>
  <sheetFormatPr defaultColWidth="8.5703125" defaultRowHeight="14.45"/>
  <cols>
    <col min="1" max="1" width="21.28515625" style="57" bestFit="1" customWidth="1"/>
    <col min="2" max="2" width="13.5703125" style="57" bestFit="1" customWidth="1"/>
    <col min="3" max="3" width="80.42578125" style="57" customWidth="1"/>
    <col min="4" max="4" width="3.5703125" style="40" customWidth="1"/>
    <col min="5" max="5" width="22.5703125" style="5" customWidth="1"/>
    <col min="6" max="16384" width="8.5703125" style="40"/>
  </cols>
  <sheetData>
    <row r="1" spans="1:5">
      <c r="A1" s="76" t="s">
        <v>1</v>
      </c>
      <c r="B1" s="76"/>
      <c r="C1" s="76"/>
      <c r="D1" s="142"/>
      <c r="E1" s="4"/>
    </row>
    <row r="2" spans="1:5" ht="57.95">
      <c r="A2" s="61" t="e">
        <f ca="1">(MID(CELL("filename",A1),FIND("]",CELL("filename",A1))+1,256))&amp;CHAR(10)&amp;"Requirement ID"&amp;CHAR(10)&amp;"   [Total:  "&amp;COUNTA($B3:$B29)&amp;"]"</f>
        <v>#VALUE!</v>
      </c>
      <c r="B2" s="61" t="s">
        <v>180</v>
      </c>
      <c r="C2" s="61" t="s">
        <v>119</v>
      </c>
      <c r="D2" s="118" t="s">
        <v>181</v>
      </c>
      <c r="E2" s="62" t="s">
        <v>12</v>
      </c>
    </row>
    <row r="3" spans="1:5" ht="29.1">
      <c r="A3" s="75" t="s">
        <v>3102</v>
      </c>
      <c r="B3" s="75" t="s">
        <v>213</v>
      </c>
      <c r="C3" s="110" t="s">
        <v>3103</v>
      </c>
      <c r="D3" s="10"/>
      <c r="E3" s="3"/>
    </row>
    <row r="4" spans="1:5" ht="29.1">
      <c r="A4" s="75" t="s">
        <v>3104</v>
      </c>
      <c r="B4" s="75" t="s">
        <v>213</v>
      </c>
      <c r="C4" s="110" t="s">
        <v>3105</v>
      </c>
      <c r="D4" s="10"/>
      <c r="E4" s="3"/>
    </row>
    <row r="5" spans="1:5" ht="29.1">
      <c r="A5" s="75" t="s">
        <v>3106</v>
      </c>
      <c r="B5" s="75" t="s">
        <v>213</v>
      </c>
      <c r="C5" s="110" t="s">
        <v>3107</v>
      </c>
      <c r="D5" s="10"/>
      <c r="E5" s="3"/>
    </row>
    <row r="6" spans="1:5" ht="29.1">
      <c r="A6" s="75" t="s">
        <v>3108</v>
      </c>
      <c r="B6" s="75" t="s">
        <v>213</v>
      </c>
      <c r="C6" s="110" t="s">
        <v>3109</v>
      </c>
      <c r="D6" s="10"/>
      <c r="E6" s="3"/>
    </row>
    <row r="7" spans="1:5" ht="29.1">
      <c r="A7" s="75" t="s">
        <v>3110</v>
      </c>
      <c r="B7" s="75" t="s">
        <v>213</v>
      </c>
      <c r="C7" s="110" t="s">
        <v>3111</v>
      </c>
      <c r="D7" s="10"/>
      <c r="E7" s="3"/>
    </row>
    <row r="8" spans="1:5" ht="29.1">
      <c r="A8" s="75" t="s">
        <v>3112</v>
      </c>
      <c r="B8" s="75" t="s">
        <v>213</v>
      </c>
      <c r="C8" s="110" t="s">
        <v>3113</v>
      </c>
      <c r="D8" s="10"/>
      <c r="E8" s="3"/>
    </row>
    <row r="9" spans="1:5" ht="43.5">
      <c r="A9" s="75" t="s">
        <v>3114</v>
      </c>
      <c r="B9" s="75" t="s">
        <v>213</v>
      </c>
      <c r="C9" s="110" t="s">
        <v>3115</v>
      </c>
      <c r="D9" s="10"/>
      <c r="E9" s="3"/>
    </row>
    <row r="10" spans="1:5" ht="43.5">
      <c r="A10" s="75" t="s">
        <v>3116</v>
      </c>
      <c r="B10" s="75" t="s">
        <v>213</v>
      </c>
      <c r="C10" s="110" t="s">
        <v>3117</v>
      </c>
      <c r="D10" s="10"/>
      <c r="E10" s="3"/>
    </row>
    <row r="11" spans="1:5" ht="29.1">
      <c r="A11" s="75" t="s">
        <v>3118</v>
      </c>
      <c r="B11" s="75" t="s">
        <v>213</v>
      </c>
      <c r="C11" s="277" t="s">
        <v>3119</v>
      </c>
      <c r="D11" s="10"/>
      <c r="E11" s="3"/>
    </row>
    <row r="12" spans="1:5">
      <c r="A12" s="75" t="s">
        <v>3120</v>
      </c>
      <c r="B12" s="278" t="s">
        <v>213</v>
      </c>
      <c r="C12" s="279" t="s">
        <v>3121</v>
      </c>
      <c r="D12" s="9"/>
      <c r="E12" s="3"/>
    </row>
    <row r="13" spans="1:5">
      <c r="A13" s="75" t="s">
        <v>3122</v>
      </c>
      <c r="B13" s="278" t="s">
        <v>213</v>
      </c>
      <c r="C13" s="279" t="s">
        <v>3123</v>
      </c>
      <c r="D13" s="9"/>
      <c r="E13" s="3"/>
    </row>
    <row r="14" spans="1:5">
      <c r="A14" s="75" t="s">
        <v>3124</v>
      </c>
      <c r="B14" s="280" t="s">
        <v>213</v>
      </c>
      <c r="C14" s="281" t="s">
        <v>3125</v>
      </c>
      <c r="D14" s="9"/>
      <c r="E14" s="3"/>
    </row>
    <row r="15" spans="1:5" ht="46.5" customHeight="1">
      <c r="A15" s="75" t="s">
        <v>3126</v>
      </c>
      <c r="B15" s="75" t="s">
        <v>213</v>
      </c>
      <c r="C15" s="277" t="s">
        <v>3127</v>
      </c>
      <c r="D15" s="9"/>
      <c r="E15" s="3"/>
    </row>
    <row r="16" spans="1:5" ht="29.1">
      <c r="A16" s="75" t="s">
        <v>3128</v>
      </c>
      <c r="B16" s="75" t="s">
        <v>213</v>
      </c>
      <c r="C16" s="266" t="s">
        <v>3129</v>
      </c>
      <c r="D16" s="9"/>
      <c r="E16" s="3"/>
    </row>
    <row r="18" spans="4:5">
      <c r="D18" s="5"/>
      <c r="E18" s="40"/>
    </row>
    <row r="19" spans="4:5">
      <c r="D19" s="5"/>
      <c r="E19" s="40"/>
    </row>
    <row r="20" spans="4:5" hidden="1">
      <c r="D20" s="5"/>
      <c r="E20" s="40"/>
    </row>
    <row r="21" spans="4:5">
      <c r="D21" s="5"/>
      <c r="E21" s="40"/>
    </row>
    <row r="22" spans="4:5" hidden="1">
      <c r="D22" s="5"/>
      <c r="E22" s="40"/>
    </row>
    <row r="23" spans="4:5">
      <c r="D23" s="5"/>
      <c r="E23" s="40"/>
    </row>
    <row r="24" spans="4:5">
      <c r="D24" s="5"/>
      <c r="E24" s="40"/>
    </row>
    <row r="25" spans="4:5">
      <c r="D25" s="5"/>
      <c r="E25" s="40"/>
    </row>
  </sheetData>
  <autoFilter ref="A2:E16" xr:uid="{00000000-0001-0000-0E00-000000000000}"/>
  <phoneticPr fontId="51" type="noConversion"/>
  <dataValidations count="1">
    <dataValidation type="list" allowBlank="1" showInputMessage="1" showErrorMessage="1" sqref="D3:D11" xr:uid="{00000000-0002-0000-0E00-000000000000}">
      <formula1>"Y,N"</formula1>
    </dataValidation>
  </dataValidations>
  <hyperlinks>
    <hyperlink ref="A1" location="'Table of Contents'!A1" display="Table of Contents" xr:uid="{00000000-0004-0000-0E00-000000000000}"/>
  </hyperlinks>
  <pageMargins left="0.15" right="0.15" top="0.2" bottom="0.2"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39997558519241921"/>
  </sheetPr>
  <dimension ref="A1:G21"/>
  <sheetViews>
    <sheetView zoomScaleNormal="100" workbookViewId="0">
      <pane ySplit="2" topLeftCell="A3" activePane="bottomLeft" state="frozen"/>
      <selection pane="bottomLeft" activeCell="B6" sqref="B6"/>
    </sheetView>
  </sheetViews>
  <sheetFormatPr defaultColWidth="8.5703125" defaultRowHeight="14.45"/>
  <cols>
    <col min="1" max="1" width="16.5703125" style="58" bestFit="1" customWidth="1"/>
    <col min="2" max="2" width="50" style="14" customWidth="1"/>
    <col min="3" max="3" width="6.140625" style="11" customWidth="1"/>
    <col min="4" max="4" width="33.42578125" style="11" customWidth="1"/>
    <col min="5" max="16384" width="8.5703125" style="11"/>
  </cols>
  <sheetData>
    <row r="1" spans="1:7">
      <c r="A1" s="72" t="s">
        <v>1</v>
      </c>
      <c r="B1" s="111" t="e">
        <f ca="1">("S:\Cit\PVL\Projects\IT&amp;S\Current\Outage Management System\3_Manage_Control\Requirements")&amp;MID(CELL("filename"),SEARCH("[",CELL("filename"))+1,SEARCH("]",CELL("filename"))-SEARCH("[",CELL("filename"))-1)</f>
        <v>#VALUE!</v>
      </c>
      <c r="C1" s="21"/>
      <c r="D1" s="4"/>
    </row>
    <row r="2" spans="1:7" ht="62.1" customHeight="1">
      <c r="A2" s="61" t="e">
        <f ca="1">(MID(CELL("filename",A1),FIND("]",CELL("filename",A1))+1,256))&amp;CHAR(10)&amp;"Requirement ID"&amp;CHAR(10)&amp;"   [Total:  "&amp;COUNTA($B3:$B193)&amp;"]"</f>
        <v>#VALUE!</v>
      </c>
      <c r="B2" s="62" t="s">
        <v>119</v>
      </c>
      <c r="C2" s="63" t="s">
        <v>120</v>
      </c>
      <c r="D2" s="62" t="s">
        <v>12</v>
      </c>
    </row>
    <row r="3" spans="1:7" ht="57.95">
      <c r="A3" s="10" t="s">
        <v>121</v>
      </c>
      <c r="B3" s="107" t="s">
        <v>122</v>
      </c>
      <c r="C3" s="13"/>
      <c r="D3" s="13"/>
    </row>
    <row r="4" spans="1:7" ht="87">
      <c r="A4" s="10" t="s">
        <v>123</v>
      </c>
      <c r="B4" s="107" t="s">
        <v>124</v>
      </c>
      <c r="C4" s="13"/>
      <c r="D4" s="13"/>
    </row>
    <row r="5" spans="1:7" ht="43.5">
      <c r="A5" s="10" t="s">
        <v>125</v>
      </c>
      <c r="B5" s="107" t="s">
        <v>126</v>
      </c>
      <c r="C5" s="9"/>
      <c r="D5" s="9"/>
    </row>
    <row r="6" spans="1:7" ht="29.1">
      <c r="A6" s="10" t="s">
        <v>127</v>
      </c>
      <c r="B6" s="3" t="s">
        <v>128</v>
      </c>
      <c r="C6" s="9"/>
      <c r="D6" s="9"/>
    </row>
    <row r="7" spans="1:7" ht="29.1">
      <c r="A7" s="10" t="s">
        <v>129</v>
      </c>
      <c r="B7" s="3" t="s">
        <v>130</v>
      </c>
      <c r="C7" s="9"/>
      <c r="D7" s="9"/>
    </row>
    <row r="8" spans="1:7" ht="29.1">
      <c r="A8" s="10" t="s">
        <v>131</v>
      </c>
      <c r="B8" s="3" t="s">
        <v>132</v>
      </c>
      <c r="C8" s="9"/>
      <c r="D8" s="9"/>
    </row>
    <row r="9" spans="1:7">
      <c r="A9" s="10" t="s">
        <v>133</v>
      </c>
      <c r="B9" s="94" t="s">
        <v>134</v>
      </c>
      <c r="C9" s="13"/>
      <c r="D9" s="13"/>
    </row>
    <row r="10" spans="1:7" ht="29.1">
      <c r="A10" s="10" t="s">
        <v>135</v>
      </c>
      <c r="B10" s="94" t="s">
        <v>136</v>
      </c>
      <c r="C10" s="13"/>
      <c r="D10" s="13"/>
    </row>
    <row r="11" spans="1:7" ht="29.1">
      <c r="A11" s="10" t="s">
        <v>137</v>
      </c>
      <c r="B11" s="94" t="s">
        <v>138</v>
      </c>
      <c r="C11" s="13"/>
      <c r="D11" s="13"/>
    </row>
    <row r="12" spans="1:7" ht="29.1">
      <c r="A12" s="10" t="s">
        <v>139</v>
      </c>
      <c r="B12" s="94" t="s">
        <v>140</v>
      </c>
      <c r="C12" s="13"/>
      <c r="D12" s="13"/>
    </row>
    <row r="14" spans="1:7">
      <c r="A14" s="57"/>
      <c r="B14" s="57"/>
      <c r="C14" s="57"/>
      <c r="E14" s="40"/>
      <c r="F14" s="40"/>
      <c r="G14" s="40"/>
    </row>
    <row r="15" spans="1:7">
      <c r="A15" s="57"/>
      <c r="B15" s="57"/>
      <c r="C15" s="57"/>
      <c r="E15" s="40"/>
      <c r="F15" s="40"/>
      <c r="G15" s="40"/>
    </row>
    <row r="16" spans="1:7" hidden="1">
      <c r="A16" s="57"/>
      <c r="B16" s="57"/>
      <c r="C16" s="57"/>
      <c r="E16" s="40"/>
      <c r="F16" s="40"/>
      <c r="G16" s="40"/>
    </row>
    <row r="17" spans="1:7">
      <c r="A17" s="57"/>
      <c r="B17" s="57"/>
      <c r="C17" s="57"/>
      <c r="E17" s="40"/>
      <c r="F17" s="40"/>
      <c r="G17" s="40"/>
    </row>
    <row r="18" spans="1:7" hidden="1">
      <c r="A18" s="57"/>
      <c r="B18" s="57"/>
      <c r="C18" s="57"/>
      <c r="E18" s="40"/>
      <c r="F18" s="40"/>
      <c r="G18" s="40"/>
    </row>
    <row r="19" spans="1:7">
      <c r="A19" s="57"/>
      <c r="B19" s="57"/>
      <c r="C19" s="57"/>
      <c r="E19" s="40"/>
      <c r="F19" s="40"/>
      <c r="G19" s="40"/>
    </row>
    <row r="20" spans="1:7">
      <c r="A20" s="57"/>
      <c r="B20" s="57"/>
      <c r="C20" s="57"/>
      <c r="E20" s="40"/>
      <c r="F20" s="40"/>
      <c r="G20" s="40"/>
    </row>
    <row r="21" spans="1:7">
      <c r="A21" s="57"/>
      <c r="B21" s="57"/>
      <c r="C21" s="57"/>
      <c r="E21" s="40"/>
      <c r="F21" s="40"/>
      <c r="G21" s="40"/>
    </row>
  </sheetData>
  <autoFilter ref="A2:D12" xr:uid="{00000000-0001-0000-0300-000000000000}"/>
  <phoneticPr fontId="51" type="noConversion"/>
  <hyperlinks>
    <hyperlink ref="A1" location="'Table of Contents'!A1" display="Table of Contents" xr:uid="{00000000-0004-0000-0300-000000000000}"/>
  </hyperlinks>
  <printOptions gridLines="1"/>
  <pageMargins left="0.15" right="0.15" top="0.25" bottom="0.25" header="0.3" footer="0.3"/>
  <pageSetup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5" tint="0.39997558519241921"/>
    <pageSetUpPr fitToPage="1"/>
  </sheetPr>
  <dimension ref="A1:G47"/>
  <sheetViews>
    <sheetView zoomScaleNormal="100" workbookViewId="0">
      <pane ySplit="3" topLeftCell="A4" activePane="bottomLeft" state="frozen"/>
      <selection pane="bottomLeft" activeCell="A2" sqref="A2"/>
      <selection activeCell="C1" sqref="C1:C1048576"/>
    </sheetView>
  </sheetViews>
  <sheetFormatPr defaultColWidth="8.5703125" defaultRowHeight="14.25" customHeight="1"/>
  <cols>
    <col min="1" max="1" width="43.5703125" customWidth="1"/>
    <col min="2" max="7" width="25.5703125" customWidth="1"/>
    <col min="8" max="8" width="2.5703125" customWidth="1"/>
  </cols>
  <sheetData>
    <row r="1" spans="1:4" ht="21">
      <c r="A1" s="2" t="s">
        <v>43</v>
      </c>
      <c r="B1" s="71" t="s">
        <v>1</v>
      </c>
    </row>
    <row r="2" spans="1:4" ht="108.6" customHeight="1">
      <c r="A2" s="74" t="s">
        <v>141</v>
      </c>
    </row>
    <row r="3" spans="1:4" ht="14.25" customHeight="1">
      <c r="A3" s="22" t="s">
        <v>142</v>
      </c>
      <c r="B3" s="23" t="s">
        <v>143</v>
      </c>
      <c r="C3" s="23" t="s">
        <v>144</v>
      </c>
      <c r="D3" s="23" t="s">
        <v>144</v>
      </c>
    </row>
    <row r="4" spans="1:4" ht="14.25" customHeight="1">
      <c r="A4" s="24" t="s">
        <v>145</v>
      </c>
      <c r="B4" s="25"/>
      <c r="C4" s="25"/>
      <c r="D4" s="25"/>
    </row>
    <row r="5" spans="1:4" ht="14.25" customHeight="1">
      <c r="A5" s="53" t="s">
        <v>146</v>
      </c>
      <c r="B5" s="26"/>
      <c r="C5" s="26"/>
      <c r="D5" s="26"/>
    </row>
    <row r="6" spans="1:4" ht="14.25" customHeight="1">
      <c r="A6" s="24" t="s">
        <v>147</v>
      </c>
      <c r="B6" s="25"/>
      <c r="C6" s="25"/>
      <c r="D6" s="25"/>
    </row>
    <row r="7" spans="1:4" ht="14.25" customHeight="1">
      <c r="A7" s="24" t="s">
        <v>148</v>
      </c>
      <c r="B7" s="25"/>
      <c r="C7" s="25"/>
      <c r="D7" s="25"/>
    </row>
    <row r="8" spans="1:4" ht="14.25" customHeight="1">
      <c r="A8" s="24" t="s">
        <v>149</v>
      </c>
      <c r="B8" s="27"/>
      <c r="C8" s="27"/>
      <c r="D8" s="27"/>
    </row>
    <row r="9" spans="1:4" ht="14.25" customHeight="1">
      <c r="A9" s="24" t="s">
        <v>150</v>
      </c>
      <c r="B9" s="25"/>
      <c r="C9" s="25"/>
      <c r="D9" s="25"/>
    </row>
    <row r="10" spans="1:4" ht="14.25" customHeight="1">
      <c r="A10" s="24" t="s">
        <v>151</v>
      </c>
      <c r="B10" s="25"/>
      <c r="C10" s="25"/>
      <c r="D10" s="25"/>
    </row>
    <row r="11" spans="1:4" ht="14.25" customHeight="1">
      <c r="A11" s="24" t="s">
        <v>152</v>
      </c>
      <c r="B11" s="25"/>
      <c r="C11" s="25"/>
      <c r="D11" s="25"/>
    </row>
    <row r="12" spans="1:4" ht="14.25" customHeight="1">
      <c r="A12" s="24" t="s">
        <v>153</v>
      </c>
      <c r="B12" s="29"/>
      <c r="C12" s="29"/>
      <c r="D12" s="29"/>
    </row>
    <row r="13" spans="1:4" ht="14.25" customHeight="1">
      <c r="A13" s="24" t="s">
        <v>154</v>
      </c>
      <c r="B13" s="25"/>
      <c r="C13" s="25"/>
      <c r="D13" s="25"/>
    </row>
    <row r="14" spans="1:4" ht="14.25" customHeight="1">
      <c r="A14" s="24" t="s">
        <v>155</v>
      </c>
      <c r="B14" s="25"/>
      <c r="C14" s="25"/>
      <c r="D14" s="25"/>
    </row>
    <row r="15" spans="1:4" ht="14.25" customHeight="1">
      <c r="A15" s="24" t="s">
        <v>156</v>
      </c>
      <c r="B15" s="25"/>
      <c r="C15" s="25"/>
      <c r="D15" s="25"/>
    </row>
    <row r="16" spans="1:4" ht="14.25" customHeight="1">
      <c r="A16" s="24" t="s">
        <v>157</v>
      </c>
      <c r="B16" s="25"/>
      <c r="C16" s="25"/>
      <c r="D16" s="25"/>
    </row>
    <row r="17" spans="1:7" ht="14.25" customHeight="1">
      <c r="A17" s="24" t="s">
        <v>158</v>
      </c>
      <c r="B17" s="25"/>
      <c r="C17" s="25"/>
      <c r="D17" s="25"/>
    </row>
    <row r="18" spans="1:7" ht="14.45">
      <c r="A18" s="24" t="s">
        <v>159</v>
      </c>
      <c r="B18" s="28"/>
      <c r="C18" s="25"/>
      <c r="D18" s="25"/>
    </row>
    <row r="19" spans="1:7" ht="14.45">
      <c r="A19" s="30" t="s">
        <v>160</v>
      </c>
      <c r="B19" s="31"/>
      <c r="C19" s="31"/>
      <c r="D19" s="31"/>
    </row>
    <row r="20" spans="1:7" ht="14.45">
      <c r="A20" s="30" t="s">
        <v>161</v>
      </c>
      <c r="B20" s="31"/>
      <c r="C20" s="31"/>
      <c r="D20" s="31"/>
    </row>
    <row r="21" spans="1:7" ht="14.45">
      <c r="A21" s="30" t="s">
        <v>162</v>
      </c>
      <c r="B21" s="31"/>
      <c r="C21" s="31"/>
      <c r="D21" s="31"/>
    </row>
    <row r="22" spans="1:7" ht="14.25" customHeight="1">
      <c r="A22" s="30" t="s">
        <v>163</v>
      </c>
      <c r="B22" s="25"/>
      <c r="C22" s="25"/>
      <c r="D22" s="25"/>
    </row>
    <row r="23" spans="1:7" ht="14.25" customHeight="1">
      <c r="A23" s="30" t="s">
        <v>164</v>
      </c>
      <c r="B23" s="25"/>
      <c r="C23" s="25"/>
      <c r="D23" s="25"/>
    </row>
    <row r="24" spans="1:7" ht="14.45">
      <c r="A24" s="30" t="s">
        <v>165</v>
      </c>
      <c r="B24" s="25"/>
      <c r="C24" s="25"/>
      <c r="D24" s="25"/>
    </row>
    <row r="25" spans="1:7" ht="39">
      <c r="A25" s="60" t="s">
        <v>166</v>
      </c>
      <c r="B25" s="32" t="s">
        <v>143</v>
      </c>
      <c r="C25" s="32" t="s">
        <v>144</v>
      </c>
      <c r="D25" s="32" t="s">
        <v>167</v>
      </c>
    </row>
    <row r="26" spans="1:7" ht="17.100000000000001" customHeight="1">
      <c r="A26" s="213" t="s">
        <v>168</v>
      </c>
      <c r="B26" s="33"/>
      <c r="C26" s="287"/>
      <c r="D26" s="287"/>
    </row>
    <row r="27" spans="1:7" ht="15.6" customHeight="1">
      <c r="A27" s="213" t="s">
        <v>169</v>
      </c>
      <c r="B27" s="33"/>
      <c r="C27" s="287"/>
      <c r="D27" s="287"/>
    </row>
    <row r="28" spans="1:7" ht="14.25" customHeight="1">
      <c r="A28" s="213" t="s">
        <v>170</v>
      </c>
      <c r="B28" s="33"/>
      <c r="C28" s="287"/>
      <c r="D28" s="287"/>
    </row>
    <row r="29" spans="1:7" ht="14.25" customHeight="1">
      <c r="A29" s="213" t="s">
        <v>171</v>
      </c>
      <c r="B29" s="33"/>
      <c r="C29" s="287"/>
      <c r="D29" s="287"/>
    </row>
    <row r="30" spans="1:7" ht="14.25" customHeight="1">
      <c r="A30" s="213" t="s">
        <v>172</v>
      </c>
      <c r="B30" s="33"/>
      <c r="C30" s="287"/>
      <c r="D30" s="287"/>
    </row>
    <row r="31" spans="1:7" ht="14.25" customHeight="1">
      <c r="A31" s="213" t="s">
        <v>173</v>
      </c>
      <c r="B31" s="34"/>
      <c r="C31" s="35"/>
      <c r="D31" s="35"/>
    </row>
    <row r="32" spans="1:7" ht="65.099999999999994">
      <c r="A32" s="59" t="s">
        <v>174</v>
      </c>
      <c r="B32" s="321" t="s">
        <v>143</v>
      </c>
      <c r="C32" s="321"/>
      <c r="D32" s="321" t="s">
        <v>144</v>
      </c>
      <c r="E32" s="321"/>
      <c r="F32" s="321" t="s">
        <v>167</v>
      </c>
      <c r="G32" s="321"/>
    </row>
    <row r="33" spans="1:7" ht="14.45">
      <c r="A33" s="36" t="s">
        <v>175</v>
      </c>
      <c r="B33" s="1" t="s">
        <v>176</v>
      </c>
      <c r="C33" s="1" t="s">
        <v>177</v>
      </c>
      <c r="D33" s="1" t="s">
        <v>176</v>
      </c>
      <c r="E33" s="1" t="s">
        <v>177</v>
      </c>
      <c r="F33" s="1" t="s">
        <v>176</v>
      </c>
      <c r="G33" s="1" t="s">
        <v>177</v>
      </c>
    </row>
    <row r="34" spans="1:7" ht="14.25" customHeight="1">
      <c r="A34" s="38" t="s">
        <v>178</v>
      </c>
      <c r="B34" s="33"/>
      <c r="C34" s="37"/>
      <c r="D34" s="287"/>
      <c r="E34" s="37"/>
      <c r="F34" s="287"/>
      <c r="G34" s="37"/>
    </row>
    <row r="35" spans="1:7" ht="14.25" customHeight="1">
      <c r="A35" s="38" t="s">
        <v>55</v>
      </c>
      <c r="B35" s="33"/>
      <c r="C35" s="37"/>
      <c r="D35" s="287"/>
      <c r="E35" s="37"/>
      <c r="F35" s="287"/>
      <c r="G35" s="37"/>
    </row>
    <row r="36" spans="1:7" ht="14.25" customHeight="1">
      <c r="A36" s="38" t="s">
        <v>58</v>
      </c>
      <c r="B36" s="33"/>
      <c r="C36" s="37"/>
      <c r="D36" s="287"/>
      <c r="E36" s="37"/>
      <c r="F36" s="287"/>
      <c r="G36" s="37"/>
    </row>
    <row r="37" spans="1:7" ht="14.25" customHeight="1">
      <c r="A37" s="38" t="s">
        <v>63</v>
      </c>
      <c r="B37" s="33"/>
      <c r="C37" s="287"/>
      <c r="D37" s="287"/>
      <c r="E37" s="287"/>
      <c r="F37" s="287"/>
      <c r="G37" s="287"/>
    </row>
    <row r="38" spans="1:7" ht="14.25" customHeight="1">
      <c r="A38" s="38" t="s">
        <v>179</v>
      </c>
      <c r="B38" s="33"/>
      <c r="C38" s="287"/>
      <c r="D38" s="287"/>
      <c r="E38" s="287"/>
      <c r="F38" s="287"/>
      <c r="G38" s="287"/>
    </row>
    <row r="39" spans="1:7" ht="14.45">
      <c r="A39" s="38" t="s">
        <v>64</v>
      </c>
      <c r="B39" s="33"/>
      <c r="C39" s="287"/>
      <c r="D39" s="287"/>
      <c r="E39" s="287"/>
      <c r="F39" s="287"/>
      <c r="G39" s="287"/>
    </row>
    <row r="40" spans="1:7" ht="14.45">
      <c r="A40" s="38" t="s">
        <v>65</v>
      </c>
      <c r="B40" s="33"/>
      <c r="C40" s="287"/>
      <c r="D40" s="287"/>
      <c r="E40" s="287"/>
      <c r="F40" s="287"/>
      <c r="G40" s="287"/>
    </row>
    <row r="41" spans="1:7" ht="14.45">
      <c r="A41" s="38" t="s">
        <v>70</v>
      </c>
      <c r="B41" s="33"/>
      <c r="C41" s="287"/>
      <c r="D41" s="287"/>
      <c r="E41" s="287"/>
      <c r="F41" s="287"/>
      <c r="G41" s="287"/>
    </row>
    <row r="45" spans="1:7" ht="14.25" hidden="1" customHeight="1"/>
    <row r="47" spans="1:7" ht="14.25" hidden="1" customHeight="1"/>
  </sheetData>
  <mergeCells count="3">
    <mergeCell ref="B32:C32"/>
    <mergeCell ref="D32:E32"/>
    <mergeCell ref="F32:G32"/>
  </mergeCells>
  <hyperlinks>
    <hyperlink ref="B1" location="'Table of Contents'!A1" display="Table of Contents" xr:uid="{00000000-0004-0000-0400-000000000000}"/>
  </hyperlinks>
  <pageMargins left="0.1" right="0.1" top="0.25" bottom="0.25" header="0.3" footer="0.3"/>
  <pageSetup paperSize="5" scale="8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tint="0.39997558519241921"/>
    <pageSetUpPr fitToPage="1"/>
  </sheetPr>
  <dimension ref="A1:F19"/>
  <sheetViews>
    <sheetView zoomScaleNormal="100" workbookViewId="0">
      <pane ySplit="2" topLeftCell="A3" activePane="bottomLeft" state="frozen"/>
      <selection pane="bottomLeft" activeCell="A2" sqref="A2"/>
      <selection activeCell="C1" sqref="C1:C1048576"/>
    </sheetView>
  </sheetViews>
  <sheetFormatPr defaultColWidth="8.5703125" defaultRowHeight="14.45"/>
  <cols>
    <col min="1" max="1" width="16.42578125" style="57" customWidth="1"/>
    <col min="2" max="2" width="21" style="132" customWidth="1"/>
    <col min="3" max="3" width="45.5703125" style="5" customWidth="1"/>
    <col min="4" max="4" width="3.5703125" style="40" bestFit="1" customWidth="1"/>
    <col min="5" max="5" width="22.5703125" style="40" customWidth="1"/>
    <col min="6" max="6" width="6.5703125" style="40" customWidth="1"/>
    <col min="7" max="16384" width="8.5703125" style="40"/>
  </cols>
  <sheetData>
    <row r="1" spans="1:6">
      <c r="A1" s="76" t="s">
        <v>1</v>
      </c>
      <c r="B1" s="161"/>
      <c r="C1" s="4"/>
      <c r="D1" s="21"/>
      <c r="E1" s="4"/>
      <c r="F1" s="21"/>
    </row>
    <row r="2" spans="1:6" customFormat="1" ht="57.95">
      <c r="A2" s="61" t="e">
        <f ca="1">(MID(CELL("filename",A1),FIND("]",CELL("filename",A1))+1,256))&amp;CHAR(10)&amp;"Requirement ID"&amp;CHAR(10)&amp;"   [Total:  "&amp;COUNTA($C3:$C168)&amp;"]"</f>
        <v>#VALUE!</v>
      </c>
      <c r="B2" s="61" t="s">
        <v>180</v>
      </c>
      <c r="C2" s="62" t="s">
        <v>119</v>
      </c>
      <c r="D2" s="63" t="s">
        <v>181</v>
      </c>
      <c r="E2" s="62" t="s">
        <v>12</v>
      </c>
      <c r="F2" s="63" t="s">
        <v>13</v>
      </c>
    </row>
    <row r="3" spans="1:6" ht="82.5" customHeight="1">
      <c r="A3" s="10" t="s">
        <v>182</v>
      </c>
      <c r="B3" s="42" t="s">
        <v>183</v>
      </c>
      <c r="C3" s="53" t="s">
        <v>184</v>
      </c>
      <c r="D3" s="43"/>
      <c r="E3" s="3"/>
      <c r="F3" s="43" t="s">
        <v>185</v>
      </c>
    </row>
    <row r="4" spans="1:6" s="11" customFormat="1" ht="43.5">
      <c r="A4" s="10" t="s">
        <v>186</v>
      </c>
      <c r="B4" s="42" t="s">
        <v>183</v>
      </c>
      <c r="C4" s="3" t="s">
        <v>187</v>
      </c>
      <c r="D4" s="43"/>
      <c r="E4" s="3"/>
      <c r="F4" s="43"/>
    </row>
    <row r="5" spans="1:6" s="11" customFormat="1" ht="72.599999999999994">
      <c r="A5" s="10" t="s">
        <v>188</v>
      </c>
      <c r="B5" s="42" t="s">
        <v>183</v>
      </c>
      <c r="C5" s="3" t="s">
        <v>189</v>
      </c>
      <c r="D5" s="43"/>
      <c r="E5" s="3"/>
      <c r="F5" s="43"/>
    </row>
    <row r="6" spans="1:6" s="11" customFormat="1" ht="78.75" customHeight="1">
      <c r="A6" s="10" t="s">
        <v>190</v>
      </c>
      <c r="B6" s="42" t="s">
        <v>183</v>
      </c>
      <c r="C6" s="3" t="s">
        <v>191</v>
      </c>
      <c r="D6" s="43"/>
      <c r="E6" s="3"/>
      <c r="F6" s="43"/>
    </row>
    <row r="7" spans="1:6" s="11" customFormat="1" ht="72.599999999999994">
      <c r="A7" s="10" t="s">
        <v>192</v>
      </c>
      <c r="B7" s="42" t="s">
        <v>183</v>
      </c>
      <c r="C7" s="3" t="s">
        <v>193</v>
      </c>
      <c r="D7" s="43"/>
      <c r="E7" s="3"/>
      <c r="F7" s="43"/>
    </row>
    <row r="8" spans="1:6" ht="58.35" customHeight="1">
      <c r="A8" s="10" t="s">
        <v>194</v>
      </c>
      <c r="B8" s="42" t="s">
        <v>195</v>
      </c>
      <c r="C8" s="3" t="s">
        <v>196</v>
      </c>
      <c r="D8" s="43"/>
      <c r="E8" s="3"/>
      <c r="F8" s="43"/>
    </row>
    <row r="9" spans="1:6" ht="43.5">
      <c r="A9" s="10" t="s">
        <v>197</v>
      </c>
      <c r="B9" s="42" t="s">
        <v>198</v>
      </c>
      <c r="C9" s="3" t="s">
        <v>199</v>
      </c>
      <c r="D9" s="43"/>
      <c r="E9" s="3"/>
      <c r="F9" s="43"/>
    </row>
    <row r="10" spans="1:6" ht="29.1">
      <c r="A10" s="10" t="s">
        <v>200</v>
      </c>
      <c r="B10" s="42" t="s">
        <v>201</v>
      </c>
      <c r="C10" s="148" t="s">
        <v>202</v>
      </c>
      <c r="D10" s="144"/>
      <c r="E10" s="148"/>
      <c r="F10" s="144"/>
    </row>
    <row r="12" spans="1:6">
      <c r="B12" s="57"/>
      <c r="C12" s="57"/>
    </row>
    <row r="13" spans="1:6">
      <c r="B13" s="57"/>
      <c r="C13" s="57"/>
    </row>
    <row r="14" spans="1:6" hidden="1">
      <c r="B14" s="57"/>
      <c r="C14" s="57"/>
    </row>
    <row r="15" spans="1:6">
      <c r="B15" s="57"/>
      <c r="C15" s="57"/>
    </row>
    <row r="16" spans="1:6" hidden="1">
      <c r="B16" s="57"/>
      <c r="C16" s="57"/>
    </row>
    <row r="17" spans="2:3">
      <c r="B17" s="57"/>
      <c r="C17" s="57"/>
    </row>
    <row r="18" spans="2:3">
      <c r="B18" s="57"/>
      <c r="C18" s="57"/>
    </row>
    <row r="19" spans="2:3">
      <c r="B19" s="57"/>
      <c r="C19" s="57"/>
    </row>
  </sheetData>
  <autoFilter ref="A2:F10" xr:uid="{00000000-0001-0000-0500-000000000000}"/>
  <phoneticPr fontId="51" type="noConversion"/>
  <dataValidations count="1">
    <dataValidation type="list" allowBlank="1" showInputMessage="1" showErrorMessage="1" sqref="D3:D9 F3:F9" xr:uid="{00000000-0002-0000-0500-000000000000}">
      <formula1>"Yes, No"</formula1>
    </dataValidation>
  </dataValidations>
  <hyperlinks>
    <hyperlink ref="A1" location="'Table of Contents'!A1" display="Table of Contents" xr:uid="{00000000-0004-0000-0500-000000000000}"/>
  </hyperlinks>
  <pageMargins left="0.15" right="0.15" top="0.25" bottom="0.25" header="0.3" footer="0.3"/>
  <pageSetup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5" tint="0.39997558519241921"/>
  </sheetPr>
  <dimension ref="A1:J29"/>
  <sheetViews>
    <sheetView zoomScaleNormal="100" workbookViewId="0">
      <pane ySplit="3" topLeftCell="A4" activePane="bottomLeft" state="frozen"/>
      <selection pane="bottomLeft" activeCell="A3" sqref="A3"/>
      <selection activeCell="C1" sqref="C1:C1048576"/>
    </sheetView>
  </sheetViews>
  <sheetFormatPr defaultColWidth="8.5703125" defaultRowHeight="14.45"/>
  <cols>
    <col min="1" max="1" width="16.5703125" style="57" bestFit="1" customWidth="1"/>
    <col min="2" max="2" width="21.5703125" style="57" customWidth="1"/>
    <col min="3" max="3" width="40.42578125" style="57" customWidth="1"/>
    <col min="4" max="4" width="16" style="5" customWidth="1"/>
    <col min="5" max="10" width="16" style="40" customWidth="1"/>
    <col min="11" max="16384" width="8.5703125" style="40"/>
  </cols>
  <sheetData>
    <row r="1" spans="1:10">
      <c r="A1" s="163" t="s">
        <v>1</v>
      </c>
      <c r="B1" s="163"/>
      <c r="C1" s="163"/>
      <c r="D1" s="39"/>
      <c r="E1" s="4"/>
      <c r="F1" s="4"/>
      <c r="G1" s="4"/>
      <c r="H1" s="4"/>
      <c r="I1" s="4"/>
      <c r="J1" s="4"/>
    </row>
    <row r="2" spans="1:10">
      <c r="A2" s="163"/>
      <c r="B2" s="164"/>
      <c r="C2" s="322" t="s">
        <v>203</v>
      </c>
      <c r="D2" s="323"/>
      <c r="E2" s="323"/>
      <c r="F2" s="323"/>
      <c r="G2" s="323"/>
      <c r="H2" s="323"/>
      <c r="I2" s="323"/>
      <c r="J2" s="323"/>
    </row>
    <row r="3" spans="1:10" customFormat="1" ht="75" customHeight="1">
      <c r="A3" s="61" t="e">
        <f ca="1">(MID(CELL("filename",A2),FIND("]",CELL("filename",A2))+1,256))&amp;CHAR(10)&amp;"Requirement ID"&amp;CHAR(10)&amp;"   [Total:  "&amp;COUNTA($B4:$B201)&amp;"]"</f>
        <v>#VALUE!</v>
      </c>
      <c r="B3" s="162" t="s">
        <v>180</v>
      </c>
      <c r="C3" s="162" t="s">
        <v>204</v>
      </c>
      <c r="D3" s="64" t="s">
        <v>205</v>
      </c>
      <c r="E3" s="64" t="s">
        <v>206</v>
      </c>
      <c r="F3" s="64" t="s">
        <v>207</v>
      </c>
      <c r="G3" s="64" t="s">
        <v>208</v>
      </c>
      <c r="H3" s="64" t="s">
        <v>209</v>
      </c>
      <c r="I3" s="64" t="s">
        <v>210</v>
      </c>
      <c r="J3" s="64" t="s">
        <v>211</v>
      </c>
    </row>
    <row r="4" spans="1:10" s="11" customFormat="1" ht="29.1">
      <c r="A4" s="165" t="s">
        <v>212</v>
      </c>
      <c r="B4" s="165" t="s">
        <v>213</v>
      </c>
      <c r="C4" s="166" t="s">
        <v>214</v>
      </c>
      <c r="D4" s="42" t="s">
        <v>215</v>
      </c>
      <c r="E4" s="168" t="s">
        <v>206</v>
      </c>
      <c r="F4" s="49" t="s">
        <v>172</v>
      </c>
      <c r="G4" s="49"/>
      <c r="H4" s="49"/>
      <c r="I4" s="49"/>
      <c r="J4" s="49"/>
    </row>
    <row r="5" spans="1:10" s="11" customFormat="1" ht="43.5">
      <c r="A5" s="165" t="s">
        <v>216</v>
      </c>
      <c r="B5" s="165" t="s">
        <v>213</v>
      </c>
      <c r="C5" s="167" t="s">
        <v>217</v>
      </c>
      <c r="D5" s="42"/>
      <c r="E5" s="168"/>
      <c r="F5" s="3"/>
      <c r="G5" s="3"/>
      <c r="H5" s="3"/>
      <c r="I5" s="3"/>
      <c r="J5" s="3"/>
    </row>
    <row r="6" spans="1:10" s="11" customFormat="1" ht="43.5">
      <c r="A6" s="165" t="s">
        <v>218</v>
      </c>
      <c r="B6" s="165" t="s">
        <v>213</v>
      </c>
      <c r="C6" s="167" t="s">
        <v>219</v>
      </c>
      <c r="D6" s="42"/>
      <c r="E6" s="168"/>
      <c r="F6" s="49"/>
      <c r="G6" s="49"/>
      <c r="H6" s="49"/>
      <c r="I6" s="49"/>
      <c r="J6" s="49"/>
    </row>
    <row r="7" spans="1:10" s="11" customFormat="1" ht="43.5">
      <c r="A7" s="165" t="s">
        <v>220</v>
      </c>
      <c r="B7" s="165" t="s">
        <v>221</v>
      </c>
      <c r="C7" s="167" t="s">
        <v>222</v>
      </c>
      <c r="D7" s="42"/>
      <c r="E7" s="168"/>
      <c r="F7" s="3"/>
      <c r="G7" s="3"/>
      <c r="H7" s="3"/>
      <c r="I7" s="3"/>
      <c r="J7" s="3"/>
    </row>
    <row r="8" spans="1:10" s="11" customFormat="1" ht="43.5">
      <c r="A8" s="165" t="s">
        <v>223</v>
      </c>
      <c r="B8" s="165" t="s">
        <v>221</v>
      </c>
      <c r="C8" s="167" t="s">
        <v>224</v>
      </c>
      <c r="D8" s="42"/>
      <c r="E8" s="168"/>
      <c r="F8" s="3"/>
      <c r="G8" s="3"/>
      <c r="H8" s="3"/>
      <c r="I8" s="3"/>
      <c r="J8" s="3"/>
    </row>
    <row r="9" spans="1:10" s="11" customFormat="1" ht="43.5">
      <c r="A9" s="165" t="s">
        <v>225</v>
      </c>
      <c r="B9" s="165" t="s">
        <v>221</v>
      </c>
      <c r="C9" s="167" t="s">
        <v>226</v>
      </c>
      <c r="D9" s="42"/>
      <c r="E9" s="168"/>
      <c r="F9" s="3"/>
      <c r="G9" s="3"/>
      <c r="H9" s="3"/>
      <c r="I9" s="3"/>
      <c r="J9" s="3"/>
    </row>
    <row r="10" spans="1:10" s="11" customFormat="1" ht="29.1">
      <c r="A10" s="165" t="s">
        <v>227</v>
      </c>
      <c r="B10" s="165" t="s">
        <v>221</v>
      </c>
      <c r="C10" s="167" t="s">
        <v>228</v>
      </c>
      <c r="D10" s="42"/>
      <c r="E10" s="168"/>
      <c r="F10" s="3"/>
      <c r="G10" s="3"/>
      <c r="H10" s="3"/>
      <c r="I10" s="3"/>
      <c r="J10" s="3"/>
    </row>
    <row r="11" spans="1:10" s="11" customFormat="1" ht="57.95">
      <c r="A11" s="165" t="s">
        <v>229</v>
      </c>
      <c r="B11" s="165" t="s">
        <v>221</v>
      </c>
      <c r="C11" s="167" t="s">
        <v>230</v>
      </c>
      <c r="D11" s="42"/>
      <c r="E11" s="3"/>
      <c r="F11" s="3"/>
      <c r="G11" s="3"/>
      <c r="H11" s="3"/>
      <c r="I11" s="3"/>
      <c r="J11" s="3"/>
    </row>
    <row r="12" spans="1:10" s="11" customFormat="1" ht="43.5">
      <c r="A12" s="165" t="s">
        <v>231</v>
      </c>
      <c r="B12" s="165" t="s">
        <v>221</v>
      </c>
      <c r="C12" s="167" t="s">
        <v>232</v>
      </c>
      <c r="D12" s="42"/>
      <c r="E12" s="3"/>
      <c r="F12" s="3"/>
      <c r="G12" s="3"/>
      <c r="H12" s="3"/>
      <c r="I12" s="3"/>
      <c r="J12" s="3"/>
    </row>
    <row r="13" spans="1:10" s="11" customFormat="1" ht="29.1">
      <c r="A13" s="165" t="s">
        <v>233</v>
      </c>
      <c r="B13" s="165" t="s">
        <v>234</v>
      </c>
      <c r="C13" s="167" t="s">
        <v>235</v>
      </c>
      <c r="D13" s="42"/>
      <c r="E13" s="3"/>
      <c r="F13" s="3"/>
      <c r="G13" s="3"/>
      <c r="H13" s="3"/>
      <c r="I13" s="3"/>
      <c r="J13" s="3"/>
    </row>
    <row r="14" spans="1:10" s="11" customFormat="1" ht="43.5">
      <c r="A14" s="165" t="s">
        <v>236</v>
      </c>
      <c r="B14" s="165" t="s">
        <v>237</v>
      </c>
      <c r="C14" s="167" t="s">
        <v>238</v>
      </c>
      <c r="D14" s="42"/>
      <c r="E14" s="3"/>
      <c r="F14" s="3"/>
      <c r="G14" s="3"/>
      <c r="H14" s="3"/>
      <c r="I14" s="3"/>
      <c r="J14" s="3"/>
    </row>
    <row r="15" spans="1:10" s="11" customFormat="1" ht="57.95">
      <c r="A15" s="165" t="s">
        <v>239</v>
      </c>
      <c r="B15" s="165" t="s">
        <v>240</v>
      </c>
      <c r="C15" s="167" t="s">
        <v>241</v>
      </c>
      <c r="D15" s="42"/>
      <c r="E15" s="3"/>
      <c r="F15" s="3"/>
      <c r="G15" s="3"/>
      <c r="H15" s="3"/>
      <c r="I15" s="3"/>
      <c r="J15" s="3"/>
    </row>
    <row r="16" spans="1:10" s="11" customFormat="1" ht="43.5">
      <c r="A16" s="165" t="s">
        <v>242</v>
      </c>
      <c r="B16" s="165" t="s">
        <v>243</v>
      </c>
      <c r="C16" s="167" t="s">
        <v>244</v>
      </c>
      <c r="D16" s="42"/>
      <c r="E16" s="3"/>
      <c r="F16" s="3"/>
      <c r="G16" s="3"/>
      <c r="H16" s="3"/>
      <c r="I16" s="3"/>
      <c r="J16" s="3"/>
    </row>
    <row r="17" spans="1:10" s="11" customFormat="1" ht="50.25" customHeight="1">
      <c r="A17" s="165" t="s">
        <v>245</v>
      </c>
      <c r="B17" s="165" t="s">
        <v>246</v>
      </c>
      <c r="C17" s="167" t="s">
        <v>247</v>
      </c>
      <c r="D17" s="42"/>
      <c r="E17" s="3"/>
      <c r="F17" s="3"/>
      <c r="G17" s="3"/>
      <c r="H17" s="3"/>
      <c r="I17" s="3"/>
      <c r="J17" s="3"/>
    </row>
    <row r="18" spans="1:10" s="11" customFormat="1" ht="43.5">
      <c r="A18" s="165" t="s">
        <v>248</v>
      </c>
      <c r="B18" s="165" t="s">
        <v>246</v>
      </c>
      <c r="C18" s="167" t="s">
        <v>249</v>
      </c>
      <c r="D18" s="42"/>
      <c r="E18" s="3"/>
      <c r="F18" s="3"/>
      <c r="G18" s="3"/>
      <c r="H18" s="3"/>
      <c r="I18" s="3"/>
      <c r="J18" s="3"/>
    </row>
    <row r="19" spans="1:10" s="11" customFormat="1" ht="29.1">
      <c r="A19" s="165" t="s">
        <v>250</v>
      </c>
      <c r="B19" s="165" t="s">
        <v>246</v>
      </c>
      <c r="C19" s="167" t="s">
        <v>251</v>
      </c>
      <c r="D19" s="42"/>
      <c r="E19" s="3"/>
      <c r="F19" s="3"/>
      <c r="G19" s="3"/>
      <c r="H19" s="3"/>
      <c r="I19" s="3"/>
      <c r="J19" s="3"/>
    </row>
    <row r="20" spans="1:10" ht="57.95">
      <c r="A20" s="165" t="s">
        <v>252</v>
      </c>
      <c r="B20" s="165" t="s">
        <v>246</v>
      </c>
      <c r="C20" s="110" t="s">
        <v>253</v>
      </c>
      <c r="D20" s="3"/>
      <c r="E20" s="9"/>
      <c r="F20" s="9"/>
      <c r="G20" s="9"/>
      <c r="H20" s="9"/>
      <c r="I20" s="9"/>
      <c r="J20" s="9"/>
    </row>
    <row r="22" spans="1:10">
      <c r="D22" s="40"/>
    </row>
    <row r="23" spans="1:10">
      <c r="D23" s="40"/>
    </row>
    <row r="24" spans="1:10" hidden="1">
      <c r="D24" s="40"/>
    </row>
    <row r="25" spans="1:10">
      <c r="D25" s="40"/>
    </row>
    <row r="26" spans="1:10" hidden="1">
      <c r="D26" s="40"/>
    </row>
    <row r="27" spans="1:10">
      <c r="D27" s="40"/>
    </row>
    <row r="28" spans="1:10">
      <c r="D28" s="40"/>
    </row>
    <row r="29" spans="1:10">
      <c r="D29" s="40"/>
    </row>
  </sheetData>
  <autoFilter ref="A3:J20" xr:uid="{00000000-0001-0000-0600-000000000000}"/>
  <mergeCells count="1">
    <mergeCell ref="C2:J2"/>
  </mergeCells>
  <phoneticPr fontId="51" type="noConversion"/>
  <hyperlinks>
    <hyperlink ref="A1" location="'Table of Contents'!A1" display="Table of Contents" xr:uid="{00000000-0004-0000-0600-000000000000}"/>
  </hyperlinks>
  <pageMargins left="0.15" right="0.15" top="0.2" bottom="0.2" header="0.3" footer="0.3"/>
  <pageSetup paperSize="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G27"/>
  <sheetViews>
    <sheetView zoomScaleNormal="100" workbookViewId="0">
      <pane ySplit="2" topLeftCell="A3" activePane="bottomLeft" state="frozen"/>
      <selection pane="bottomLeft" activeCell="A2" sqref="A2"/>
      <selection activeCell="C1" sqref="C1:C1048576"/>
    </sheetView>
  </sheetViews>
  <sheetFormatPr defaultColWidth="8.5703125" defaultRowHeight="14.45"/>
  <cols>
    <col min="1" max="1" width="15.140625" style="132" bestFit="1" customWidth="1"/>
    <col min="2" max="2" width="15.140625" style="132" customWidth="1"/>
    <col min="3" max="3" width="43.5703125" style="132" customWidth="1"/>
    <col min="4" max="4" width="3.5703125" style="5" customWidth="1"/>
    <col min="5" max="5" width="22.5703125" style="5" customWidth="1"/>
    <col min="6" max="6" width="3.5703125" style="14" customWidth="1"/>
    <col min="7" max="7" width="7.5703125" style="14" customWidth="1"/>
    <col min="8" max="16384" width="8.5703125" style="5"/>
  </cols>
  <sheetData>
    <row r="1" spans="1:7">
      <c r="A1" s="161" t="s">
        <v>1</v>
      </c>
      <c r="B1" s="161"/>
      <c r="C1" s="161"/>
      <c r="D1" s="21"/>
      <c r="E1" s="4"/>
      <c r="F1" s="140"/>
      <c r="G1" s="140"/>
    </row>
    <row r="2" spans="1:7" ht="57.95">
      <c r="A2" s="61" t="e">
        <f ca="1">(MID(CELL("filename",A1),FIND("]",CELL("filename",A1))+1,256))&amp;CHAR(10)&amp;"Requirement ID"&amp;CHAR(10)&amp;"   [Total:  "&amp;COUNTA($G3:$G119)&amp;"]"</f>
        <v>#VALUE!</v>
      </c>
      <c r="B2" s="61" t="s">
        <v>180</v>
      </c>
      <c r="C2" s="61" t="s">
        <v>119</v>
      </c>
      <c r="D2" s="118" t="s">
        <v>181</v>
      </c>
      <c r="E2" s="61" t="s">
        <v>12</v>
      </c>
      <c r="F2" s="118" t="s">
        <v>13</v>
      </c>
      <c r="G2" s="118" t="s">
        <v>14</v>
      </c>
    </row>
    <row r="3" spans="1:7" ht="29.1">
      <c r="A3" s="42" t="s">
        <v>254</v>
      </c>
      <c r="B3" s="42" t="s">
        <v>213</v>
      </c>
      <c r="C3" s="289" t="s">
        <v>255</v>
      </c>
      <c r="D3" s="42"/>
      <c r="E3" s="3"/>
      <c r="F3" s="42"/>
      <c r="G3" s="42" t="s">
        <v>37</v>
      </c>
    </row>
    <row r="4" spans="1:7" ht="87">
      <c r="A4" s="42" t="s">
        <v>256</v>
      </c>
      <c r="B4" s="42" t="s">
        <v>213</v>
      </c>
      <c r="C4" s="289" t="s">
        <v>257</v>
      </c>
      <c r="D4" s="42"/>
      <c r="E4" s="3"/>
      <c r="F4" s="42"/>
      <c r="G4" s="42" t="s">
        <v>37</v>
      </c>
    </row>
    <row r="5" spans="1:7" ht="59.1" customHeight="1">
      <c r="A5" s="42" t="s">
        <v>258</v>
      </c>
      <c r="B5" s="42" t="s">
        <v>213</v>
      </c>
      <c r="C5" s="289" t="s">
        <v>259</v>
      </c>
      <c r="D5" s="42"/>
      <c r="E5" s="3"/>
      <c r="F5" s="42"/>
      <c r="G5" s="42" t="s">
        <v>37</v>
      </c>
    </row>
    <row r="6" spans="1:7" ht="43.5">
      <c r="A6" s="42" t="s">
        <v>260</v>
      </c>
      <c r="B6" s="42" t="s">
        <v>213</v>
      </c>
      <c r="C6" s="289" t="s">
        <v>261</v>
      </c>
      <c r="D6" s="42"/>
      <c r="E6" s="3"/>
      <c r="F6" s="42"/>
      <c r="G6" s="42" t="s">
        <v>37</v>
      </c>
    </row>
    <row r="7" spans="1:7" ht="29.1">
      <c r="A7" s="42" t="s">
        <v>262</v>
      </c>
      <c r="B7" s="42" t="s">
        <v>213</v>
      </c>
      <c r="C7" s="289" t="s">
        <v>263</v>
      </c>
      <c r="D7" s="42"/>
      <c r="E7" s="3"/>
      <c r="F7" s="42"/>
      <c r="G7" s="42" t="s">
        <v>37</v>
      </c>
    </row>
    <row r="8" spans="1:7" ht="43.35" customHeight="1">
      <c r="A8" s="42" t="s">
        <v>264</v>
      </c>
      <c r="B8" s="42" t="s">
        <v>213</v>
      </c>
      <c r="C8" s="289" t="s">
        <v>265</v>
      </c>
      <c r="D8" s="42"/>
      <c r="E8" s="3"/>
      <c r="F8" s="42"/>
      <c r="G8" s="42" t="s">
        <v>37</v>
      </c>
    </row>
    <row r="9" spans="1:7" ht="29.1">
      <c r="A9" s="42" t="s">
        <v>266</v>
      </c>
      <c r="B9" s="42" t="s">
        <v>213</v>
      </c>
      <c r="C9" s="289" t="s">
        <v>267</v>
      </c>
      <c r="D9" s="42"/>
      <c r="E9" s="3"/>
      <c r="F9" s="42"/>
      <c r="G9" s="42" t="s">
        <v>37</v>
      </c>
    </row>
    <row r="10" spans="1:7" ht="29.1">
      <c r="A10" s="42" t="s">
        <v>268</v>
      </c>
      <c r="B10" s="42" t="s">
        <v>213</v>
      </c>
      <c r="C10" s="289" t="s">
        <v>269</v>
      </c>
      <c r="D10" s="42"/>
      <c r="E10" s="3"/>
      <c r="F10" s="42"/>
      <c r="G10" s="42" t="s">
        <v>37</v>
      </c>
    </row>
    <row r="11" spans="1:7" ht="43.5">
      <c r="A11" s="42" t="s">
        <v>270</v>
      </c>
      <c r="B11" s="42" t="s">
        <v>213</v>
      </c>
      <c r="C11" s="289" t="s">
        <v>271</v>
      </c>
      <c r="D11" s="42"/>
      <c r="E11" s="3"/>
      <c r="F11" s="42"/>
      <c r="G11" s="42" t="s">
        <v>37</v>
      </c>
    </row>
    <row r="12" spans="1:7" ht="29.1">
      <c r="A12" s="42" t="s">
        <v>272</v>
      </c>
      <c r="B12" s="42" t="s">
        <v>213</v>
      </c>
      <c r="C12" s="289" t="s">
        <v>273</v>
      </c>
      <c r="D12" s="42"/>
      <c r="E12" s="3"/>
      <c r="F12" s="42"/>
      <c r="G12" s="42" t="s">
        <v>37</v>
      </c>
    </row>
    <row r="13" spans="1:7" ht="43.5">
      <c r="A13" s="42" t="s">
        <v>274</v>
      </c>
      <c r="B13" s="42" t="s">
        <v>275</v>
      </c>
      <c r="C13" s="289" t="s">
        <v>276</v>
      </c>
      <c r="D13" s="3"/>
      <c r="E13" s="3"/>
      <c r="F13" s="42"/>
      <c r="G13" s="42" t="s">
        <v>37</v>
      </c>
    </row>
    <row r="14" spans="1:7" ht="29.1">
      <c r="A14" s="42" t="s">
        <v>277</v>
      </c>
      <c r="B14" s="42" t="s">
        <v>275</v>
      </c>
      <c r="C14" s="289" t="s">
        <v>278</v>
      </c>
      <c r="D14" s="3"/>
      <c r="E14" s="3"/>
      <c r="F14" s="42"/>
      <c r="G14" s="42" t="s">
        <v>37</v>
      </c>
    </row>
    <row r="15" spans="1:7" ht="57.95">
      <c r="A15" s="42" t="s">
        <v>279</v>
      </c>
      <c r="B15" s="42" t="s">
        <v>275</v>
      </c>
      <c r="C15" s="289" t="s">
        <v>280</v>
      </c>
      <c r="D15" s="3"/>
      <c r="E15" s="3"/>
      <c r="F15" s="42"/>
      <c r="G15" s="42" t="s">
        <v>37</v>
      </c>
    </row>
    <row r="16" spans="1:7" ht="43.5">
      <c r="A16" s="42" t="s">
        <v>281</v>
      </c>
      <c r="B16" s="42" t="s">
        <v>282</v>
      </c>
      <c r="C16" s="289" t="s">
        <v>283</v>
      </c>
      <c r="D16" s="42"/>
      <c r="E16" s="3"/>
      <c r="F16" s="42"/>
      <c r="G16" s="42" t="s">
        <v>37</v>
      </c>
    </row>
    <row r="17" spans="1:7" ht="87">
      <c r="A17" s="42" t="s">
        <v>284</v>
      </c>
      <c r="B17" s="42" t="s">
        <v>285</v>
      </c>
      <c r="C17" s="191" t="s">
        <v>286</v>
      </c>
      <c r="D17" s="3"/>
      <c r="E17" s="3"/>
      <c r="F17" s="3"/>
      <c r="G17" s="3" t="s">
        <v>37</v>
      </c>
    </row>
    <row r="19" spans="1:7">
      <c r="F19" s="5"/>
      <c r="G19" s="5"/>
    </row>
    <row r="20" spans="1:7">
      <c r="F20" s="5"/>
      <c r="G20" s="5"/>
    </row>
    <row r="21" spans="1:7" hidden="1">
      <c r="F21" s="5"/>
      <c r="G21" s="5"/>
    </row>
    <row r="22" spans="1:7">
      <c r="F22" s="5"/>
      <c r="G22" s="5"/>
    </row>
    <row r="23" spans="1:7" hidden="1">
      <c r="F23" s="5"/>
      <c r="G23" s="5"/>
    </row>
    <row r="24" spans="1:7">
      <c r="F24" s="5"/>
      <c r="G24" s="5"/>
    </row>
    <row r="25" spans="1:7">
      <c r="F25" s="5"/>
      <c r="G25" s="5"/>
    </row>
    <row r="26" spans="1:7">
      <c r="F26" s="5"/>
      <c r="G26" s="5"/>
    </row>
    <row r="27" spans="1:7">
      <c r="F27" s="5"/>
      <c r="G27" s="5"/>
    </row>
  </sheetData>
  <autoFilter ref="A2:G17" xr:uid="{00000000-0001-0000-0700-000000000000}"/>
  <dataConsolidate/>
  <phoneticPr fontId="51" type="noConversion"/>
  <conditionalFormatting sqref="F3:G16">
    <cfRule type="containsBlanks" dxfId="138" priority="62">
      <formula>LEN(TRIM(F3))=0</formula>
    </cfRule>
    <cfRule type="cellIs" dxfId="137" priority="63" operator="equal">
      <formula>0</formula>
    </cfRule>
    <cfRule type="cellIs" dxfId="136" priority="64" operator="equal">
      <formula>1</formula>
    </cfRule>
    <cfRule type="cellIs" dxfId="135" priority="65" operator="equal">
      <formula>2</formula>
    </cfRule>
    <cfRule type="cellIs" dxfId="134" priority="66" operator="equal">
      <formula>3</formula>
    </cfRule>
  </conditionalFormatting>
  <dataValidations count="1">
    <dataValidation type="list" allowBlank="1" showInputMessage="1" showErrorMessage="1" sqref="D3:D16" xr:uid="{00000000-0002-0000-0700-000000000000}">
      <formula1>"Yes, No"</formula1>
    </dataValidation>
  </dataValidations>
  <hyperlinks>
    <hyperlink ref="A1" location="'Table of Contents'!A1" display="Table of Contents" xr:uid="{00000000-0004-0000-0700-000000000000}"/>
  </hyperlinks>
  <pageMargins left="0.15" right="0.15" top="0.2" bottom="0.2"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A1:G53"/>
  <sheetViews>
    <sheetView zoomScaleNormal="100" workbookViewId="0">
      <pane ySplit="2" topLeftCell="A3" activePane="bottomLeft" state="frozen"/>
      <selection pane="bottomLeft" activeCell="C5" sqref="C5"/>
      <selection activeCell="C1" sqref="C1:C1048576"/>
    </sheetView>
  </sheetViews>
  <sheetFormatPr defaultColWidth="8.5703125" defaultRowHeight="14.45"/>
  <cols>
    <col min="1" max="1" width="15.140625" style="57" bestFit="1" customWidth="1"/>
    <col min="2" max="2" width="16.42578125" style="132" customWidth="1"/>
    <col min="3" max="3" width="61.42578125" style="57" customWidth="1"/>
    <col min="4" max="4" width="3.5703125" style="40" customWidth="1"/>
    <col min="5" max="5" width="22.5703125" style="40" customWidth="1"/>
    <col min="6" max="7" width="3.5703125" style="11" customWidth="1"/>
    <col min="8" max="16384" width="8.5703125" style="40"/>
  </cols>
  <sheetData>
    <row r="1" spans="1:7">
      <c r="A1" s="76" t="s">
        <v>1</v>
      </c>
      <c r="B1" s="161"/>
      <c r="C1" s="76"/>
      <c r="D1" s="21"/>
      <c r="E1" s="134"/>
      <c r="F1" s="140"/>
      <c r="G1" s="140"/>
    </row>
    <row r="2" spans="1:7" customFormat="1" ht="65.099999999999994" customHeight="1">
      <c r="A2" s="61" t="e">
        <f ca="1">(MID(CELL("filename",A1),FIND("]",CELL("filename",A1))+1,256))&amp;CHAR(10)&amp;"Requirement ID"&amp;CHAR(10)&amp;"   [Total:  "&amp;COUNTA($G3:$G68)&amp;"]"</f>
        <v>#VALUE!</v>
      </c>
      <c r="B2" s="61" t="s">
        <v>180</v>
      </c>
      <c r="C2" s="61" t="s">
        <v>119</v>
      </c>
      <c r="D2" s="118" t="s">
        <v>181</v>
      </c>
      <c r="E2" s="62" t="s">
        <v>12</v>
      </c>
      <c r="F2" s="78" t="s">
        <v>13</v>
      </c>
      <c r="G2" s="78" t="s">
        <v>14</v>
      </c>
    </row>
    <row r="3" spans="1:7" ht="43.5">
      <c r="A3" s="10" t="s">
        <v>287</v>
      </c>
      <c r="B3" s="42" t="s">
        <v>288</v>
      </c>
      <c r="C3" s="110" t="s">
        <v>289</v>
      </c>
      <c r="D3" s="10"/>
      <c r="E3" s="50"/>
      <c r="F3" s="10"/>
      <c r="G3" s="10">
        <v>1</v>
      </c>
    </row>
    <row r="4" spans="1:7" ht="29.1">
      <c r="A4" s="10" t="s">
        <v>290</v>
      </c>
      <c r="B4" s="42" t="s">
        <v>288</v>
      </c>
      <c r="C4" s="110" t="s">
        <v>291</v>
      </c>
      <c r="D4" s="10"/>
      <c r="E4" s="50"/>
      <c r="F4" s="10"/>
      <c r="G4" s="10">
        <v>1</v>
      </c>
    </row>
    <row r="5" spans="1:7" ht="29.1">
      <c r="A5" s="10" t="s">
        <v>292</v>
      </c>
      <c r="B5" s="42" t="s">
        <v>293</v>
      </c>
      <c r="C5" s="110" t="s">
        <v>294</v>
      </c>
      <c r="D5" s="10"/>
      <c r="E5" s="3"/>
      <c r="F5" s="10"/>
      <c r="G5" s="10">
        <v>1</v>
      </c>
    </row>
    <row r="6" spans="1:7" ht="29.1">
      <c r="A6" s="10" t="s">
        <v>295</v>
      </c>
      <c r="B6" s="42" t="s">
        <v>296</v>
      </c>
      <c r="C6" s="110" t="s">
        <v>297</v>
      </c>
      <c r="D6" s="10"/>
      <c r="E6" s="3"/>
      <c r="F6" s="10"/>
      <c r="G6" s="10">
        <v>1</v>
      </c>
    </row>
    <row r="7" spans="1:7" ht="29.1">
      <c r="A7" s="10" t="s">
        <v>298</v>
      </c>
      <c r="B7" s="42" t="s">
        <v>296</v>
      </c>
      <c r="C7" s="110" t="s">
        <v>299</v>
      </c>
      <c r="D7" s="10"/>
      <c r="E7" s="3"/>
      <c r="F7" s="10"/>
      <c r="G7" s="10">
        <v>1</v>
      </c>
    </row>
    <row r="8" spans="1:7">
      <c r="A8" s="10" t="s">
        <v>300</v>
      </c>
      <c r="B8" s="42" t="s">
        <v>301</v>
      </c>
      <c r="C8" s="110" t="s">
        <v>302</v>
      </c>
      <c r="D8" s="10"/>
      <c r="E8" s="3"/>
      <c r="F8" s="10"/>
      <c r="G8" s="10">
        <v>1</v>
      </c>
    </row>
    <row r="9" spans="1:7" ht="29.1">
      <c r="A9" s="10" t="s">
        <v>303</v>
      </c>
      <c r="B9" s="42" t="s">
        <v>213</v>
      </c>
      <c r="C9" s="110" t="s">
        <v>304</v>
      </c>
      <c r="D9" s="10"/>
      <c r="E9" s="3"/>
      <c r="F9" s="10"/>
      <c r="G9" s="10">
        <v>1</v>
      </c>
    </row>
    <row r="10" spans="1:7" ht="43.5">
      <c r="A10" s="10" t="s">
        <v>305</v>
      </c>
      <c r="B10" s="42" t="s">
        <v>213</v>
      </c>
      <c r="C10" s="110" t="s">
        <v>306</v>
      </c>
      <c r="D10" s="10"/>
      <c r="E10" s="3"/>
      <c r="F10" s="10"/>
      <c r="G10" s="10">
        <v>1</v>
      </c>
    </row>
    <row r="11" spans="1:7" ht="43.5">
      <c r="A11" s="10" t="s">
        <v>307</v>
      </c>
      <c r="B11" s="42" t="s">
        <v>48</v>
      </c>
      <c r="C11" s="110" t="s">
        <v>308</v>
      </c>
      <c r="D11" s="10"/>
      <c r="E11" s="3"/>
      <c r="F11" s="10"/>
      <c r="G11" s="10">
        <v>1</v>
      </c>
    </row>
    <row r="12" spans="1:7" ht="29.1">
      <c r="A12" s="10" t="s">
        <v>309</v>
      </c>
      <c r="B12" s="42" t="s">
        <v>310</v>
      </c>
      <c r="C12" s="289" t="s">
        <v>311</v>
      </c>
      <c r="D12" s="10"/>
      <c r="E12" s="3"/>
      <c r="F12" s="10"/>
      <c r="G12" s="10">
        <v>1</v>
      </c>
    </row>
    <row r="13" spans="1:7" ht="29.1">
      <c r="A13" s="10" t="s">
        <v>312</v>
      </c>
      <c r="B13" s="42" t="s">
        <v>310</v>
      </c>
      <c r="C13" s="289" t="s">
        <v>313</v>
      </c>
      <c r="D13" s="10"/>
      <c r="E13" s="3"/>
      <c r="F13" s="10" t="s">
        <v>36</v>
      </c>
      <c r="G13" s="10">
        <v>1</v>
      </c>
    </row>
    <row r="14" spans="1:7" ht="43.5">
      <c r="A14" s="10" t="s">
        <v>314</v>
      </c>
      <c r="B14" s="42" t="s">
        <v>310</v>
      </c>
      <c r="C14" s="289" t="s">
        <v>315</v>
      </c>
      <c r="D14" s="10"/>
      <c r="E14" s="3"/>
      <c r="F14" s="10"/>
      <c r="G14" s="10">
        <v>1</v>
      </c>
    </row>
    <row r="15" spans="1:7" ht="43.5">
      <c r="A15" s="10" t="s">
        <v>316</v>
      </c>
      <c r="B15" s="42" t="s">
        <v>317</v>
      </c>
      <c r="C15" s="110" t="s">
        <v>318</v>
      </c>
      <c r="D15" s="10"/>
      <c r="E15" s="3"/>
      <c r="F15" s="10"/>
      <c r="G15" s="10">
        <v>1</v>
      </c>
    </row>
    <row r="16" spans="1:7" ht="116.1">
      <c r="A16" s="10" t="s">
        <v>319</v>
      </c>
      <c r="B16" s="42" t="s">
        <v>317</v>
      </c>
      <c r="C16" s="289" t="s">
        <v>320</v>
      </c>
      <c r="D16" s="10"/>
      <c r="E16" s="3"/>
      <c r="F16" s="10"/>
      <c r="G16" s="10">
        <v>1</v>
      </c>
    </row>
    <row r="17" spans="1:7" ht="29.1">
      <c r="A17" s="10" t="s">
        <v>321</v>
      </c>
      <c r="B17" s="42" t="s">
        <v>317</v>
      </c>
      <c r="C17" s="289" t="s">
        <v>322</v>
      </c>
      <c r="D17" s="10"/>
      <c r="E17" s="3"/>
      <c r="F17" s="10"/>
      <c r="G17" s="10">
        <v>1</v>
      </c>
    </row>
    <row r="18" spans="1:7" ht="29.1">
      <c r="A18" s="10" t="s">
        <v>323</v>
      </c>
      <c r="B18" s="42" t="s">
        <v>317</v>
      </c>
      <c r="C18" s="289" t="s">
        <v>324</v>
      </c>
      <c r="D18" s="10"/>
      <c r="E18" s="3"/>
      <c r="F18" s="10"/>
      <c r="G18" s="10">
        <v>1</v>
      </c>
    </row>
    <row r="19" spans="1:7" ht="43.5">
      <c r="A19" s="10" t="s">
        <v>325</v>
      </c>
      <c r="B19" s="42" t="s">
        <v>326</v>
      </c>
      <c r="C19" s="289" t="s">
        <v>327</v>
      </c>
      <c r="D19" s="10"/>
      <c r="E19" s="3"/>
      <c r="F19" s="10"/>
      <c r="G19" s="10">
        <v>1</v>
      </c>
    </row>
    <row r="20" spans="1:7" ht="72.599999999999994">
      <c r="A20" s="10" t="s">
        <v>328</v>
      </c>
      <c r="B20" s="42" t="s">
        <v>326</v>
      </c>
      <c r="C20" s="289" t="s">
        <v>329</v>
      </c>
      <c r="D20" s="10"/>
      <c r="E20" s="3"/>
      <c r="F20" s="10"/>
      <c r="G20" s="10">
        <v>1</v>
      </c>
    </row>
    <row r="21" spans="1:7" ht="29.1">
      <c r="A21" s="10" t="s">
        <v>330</v>
      </c>
      <c r="B21" s="42" t="s">
        <v>326</v>
      </c>
      <c r="C21" s="289" t="s">
        <v>331</v>
      </c>
      <c r="D21" s="10"/>
      <c r="E21" s="3"/>
      <c r="F21" s="10"/>
      <c r="G21" s="10">
        <v>1</v>
      </c>
    </row>
    <row r="22" spans="1:7" ht="43.5">
      <c r="A22" s="10" t="s">
        <v>332</v>
      </c>
      <c r="B22" s="42" t="s">
        <v>326</v>
      </c>
      <c r="C22" s="289" t="s">
        <v>333</v>
      </c>
      <c r="D22" s="9"/>
      <c r="E22" s="9"/>
      <c r="F22" s="10"/>
      <c r="G22" s="10">
        <v>1</v>
      </c>
    </row>
    <row r="23" spans="1:7" ht="57.95">
      <c r="A23" s="10" t="s">
        <v>334</v>
      </c>
      <c r="B23" s="42" t="s">
        <v>335</v>
      </c>
      <c r="C23" s="110" t="s">
        <v>336</v>
      </c>
      <c r="D23" s="10"/>
      <c r="E23" s="3"/>
      <c r="F23" s="10"/>
      <c r="G23" s="10">
        <v>1</v>
      </c>
    </row>
    <row r="24" spans="1:7" ht="43.5">
      <c r="A24" s="10" t="s">
        <v>337</v>
      </c>
      <c r="B24" s="42" t="s">
        <v>335</v>
      </c>
      <c r="C24" s="289" t="s">
        <v>338</v>
      </c>
      <c r="D24" s="9"/>
      <c r="E24" s="9"/>
      <c r="F24" s="10"/>
      <c r="G24" s="10">
        <v>1</v>
      </c>
    </row>
    <row r="25" spans="1:7" ht="29.1">
      <c r="A25" s="10" t="s">
        <v>339</v>
      </c>
      <c r="B25" s="42" t="s">
        <v>335</v>
      </c>
      <c r="C25" s="289" t="s">
        <v>340</v>
      </c>
      <c r="D25" s="9"/>
      <c r="E25" s="9"/>
      <c r="F25" s="10"/>
      <c r="G25" s="10">
        <v>1</v>
      </c>
    </row>
    <row r="26" spans="1:7" ht="57.95">
      <c r="A26" s="10" t="s">
        <v>341</v>
      </c>
      <c r="B26" s="42" t="s">
        <v>335</v>
      </c>
      <c r="C26" s="289" t="s">
        <v>342</v>
      </c>
      <c r="D26" s="10"/>
      <c r="E26" s="3"/>
      <c r="F26" s="10"/>
      <c r="G26" s="10">
        <v>1</v>
      </c>
    </row>
    <row r="27" spans="1:7" ht="43.5">
      <c r="A27" s="10" t="s">
        <v>343</v>
      </c>
      <c r="B27" s="42" t="s">
        <v>335</v>
      </c>
      <c r="C27" s="289" t="s">
        <v>344</v>
      </c>
      <c r="D27" s="9"/>
      <c r="E27" s="9"/>
      <c r="F27" s="10"/>
      <c r="G27" s="10">
        <v>1</v>
      </c>
    </row>
    <row r="28" spans="1:7" ht="43.5">
      <c r="A28" s="10" t="s">
        <v>345</v>
      </c>
      <c r="B28" s="42" t="s">
        <v>282</v>
      </c>
      <c r="C28" s="289" t="s">
        <v>346</v>
      </c>
      <c r="D28" s="10"/>
      <c r="E28" s="3"/>
      <c r="F28" s="10"/>
      <c r="G28" s="10">
        <v>1</v>
      </c>
    </row>
    <row r="29" spans="1:7" ht="101.45">
      <c r="A29" s="10" t="s">
        <v>347</v>
      </c>
      <c r="B29" s="42" t="s">
        <v>282</v>
      </c>
      <c r="C29" s="289" t="s">
        <v>348</v>
      </c>
      <c r="D29" s="10"/>
      <c r="E29" s="3"/>
      <c r="F29" s="10"/>
      <c r="G29" s="10">
        <v>1</v>
      </c>
    </row>
    <row r="30" spans="1:7" ht="57.95">
      <c r="A30" s="10" t="s">
        <v>349</v>
      </c>
      <c r="B30" s="42" t="s">
        <v>282</v>
      </c>
      <c r="C30" s="110" t="s">
        <v>350</v>
      </c>
      <c r="D30" s="9"/>
      <c r="E30" s="9"/>
      <c r="F30" s="10"/>
      <c r="G30" s="10">
        <v>1</v>
      </c>
    </row>
    <row r="31" spans="1:7" ht="43.5">
      <c r="A31" s="10" t="s">
        <v>351</v>
      </c>
      <c r="B31" s="42" t="s">
        <v>282</v>
      </c>
      <c r="C31" s="289" t="s">
        <v>352</v>
      </c>
      <c r="D31" s="9"/>
      <c r="E31" s="9"/>
      <c r="F31" s="10"/>
      <c r="G31" s="10">
        <v>1</v>
      </c>
    </row>
    <row r="32" spans="1:7" ht="43.5">
      <c r="A32" s="10" t="s">
        <v>353</v>
      </c>
      <c r="B32" s="42" t="s">
        <v>282</v>
      </c>
      <c r="C32" s="289" t="s">
        <v>354</v>
      </c>
      <c r="D32" s="10"/>
      <c r="E32" s="3"/>
      <c r="F32" s="10"/>
      <c r="G32" s="10">
        <v>1</v>
      </c>
    </row>
    <row r="33" spans="1:7" ht="57.95">
      <c r="A33" s="10" t="s">
        <v>355</v>
      </c>
      <c r="B33" s="42" t="s">
        <v>282</v>
      </c>
      <c r="C33" s="289" t="s">
        <v>356</v>
      </c>
      <c r="D33" s="10"/>
      <c r="E33" s="3"/>
      <c r="F33" s="10"/>
      <c r="G33" s="10">
        <v>1</v>
      </c>
    </row>
    <row r="34" spans="1:7" ht="43.5">
      <c r="A34" s="10" t="s">
        <v>357</v>
      </c>
      <c r="B34" s="207" t="s">
        <v>213</v>
      </c>
      <c r="C34" s="289" t="s">
        <v>358</v>
      </c>
      <c r="D34" s="9"/>
      <c r="E34" s="9"/>
      <c r="F34" s="198"/>
      <c r="G34" s="197">
        <v>2</v>
      </c>
    </row>
    <row r="35" spans="1:7">
      <c r="F35" s="58"/>
      <c r="G35" s="58"/>
    </row>
    <row r="36" spans="1:7">
      <c r="B36" s="57"/>
      <c r="F36" s="40"/>
      <c r="G36" s="40"/>
    </row>
    <row r="37" spans="1:7">
      <c r="B37" s="57"/>
      <c r="F37" s="40"/>
      <c r="G37" s="40"/>
    </row>
    <row r="38" spans="1:7" hidden="1">
      <c r="B38" s="57"/>
      <c r="F38" s="40"/>
      <c r="G38" s="40"/>
    </row>
    <row r="39" spans="1:7">
      <c r="B39" s="57"/>
      <c r="F39" s="40"/>
      <c r="G39" s="40"/>
    </row>
    <row r="40" spans="1:7" hidden="1">
      <c r="B40" s="57"/>
      <c r="F40" s="40"/>
      <c r="G40" s="40"/>
    </row>
    <row r="41" spans="1:7">
      <c r="B41" s="57"/>
      <c r="F41" s="40"/>
      <c r="G41" s="40"/>
    </row>
    <row r="42" spans="1:7">
      <c r="B42" s="57"/>
      <c r="F42" s="40"/>
      <c r="G42" s="40"/>
    </row>
    <row r="43" spans="1:7">
      <c r="B43" s="57"/>
      <c r="F43" s="40"/>
      <c r="G43" s="40"/>
    </row>
    <row r="44" spans="1:7">
      <c r="F44" s="58"/>
      <c r="G44" s="58"/>
    </row>
    <row r="45" spans="1:7">
      <c r="F45" s="58"/>
      <c r="G45" s="58"/>
    </row>
    <row r="46" spans="1:7">
      <c r="F46" s="58"/>
      <c r="G46" s="58"/>
    </row>
    <row r="47" spans="1:7">
      <c r="F47" s="58"/>
      <c r="G47" s="58"/>
    </row>
    <row r="48" spans="1:7">
      <c r="F48" s="58"/>
      <c r="G48" s="58"/>
    </row>
    <row r="49" spans="6:7">
      <c r="F49" s="58"/>
      <c r="G49" s="58"/>
    </row>
    <row r="50" spans="6:7">
      <c r="F50" s="58"/>
      <c r="G50" s="58"/>
    </row>
    <row r="51" spans="6:7">
      <c r="F51" s="58"/>
      <c r="G51" s="58"/>
    </row>
    <row r="52" spans="6:7">
      <c r="F52" s="58"/>
      <c r="G52" s="58"/>
    </row>
    <row r="53" spans="6:7">
      <c r="F53" s="58"/>
      <c r="G53" s="58"/>
    </row>
  </sheetData>
  <autoFilter ref="A2:G34" xr:uid="{00000000-0001-0000-0F00-000000000000}"/>
  <phoneticPr fontId="51" type="noConversion"/>
  <conditionalFormatting sqref="F3:F33 F35:G35 F44:G63">
    <cfRule type="containsBlanks" dxfId="133" priority="277">
      <formula>LEN(TRIM(F3))=0</formula>
    </cfRule>
    <cfRule type="cellIs" dxfId="132" priority="278" operator="equal">
      <formula>0</formula>
    </cfRule>
    <cfRule type="cellIs" dxfId="131" priority="279" operator="equal">
      <formula>1</formula>
    </cfRule>
    <cfRule type="cellIs" dxfId="130" priority="280" operator="equal">
      <formula>2</formula>
    </cfRule>
    <cfRule type="cellIs" dxfId="129" priority="281" operator="equal">
      <formula>3</formula>
    </cfRule>
  </conditionalFormatting>
  <dataValidations count="1">
    <dataValidation type="list" allowBlank="1" showInputMessage="1" showErrorMessage="1" sqref="D3:D33" xr:uid="{00000000-0002-0000-0F00-000001000000}">
      <formula1>"Yes, No"</formula1>
    </dataValidation>
  </dataValidations>
  <hyperlinks>
    <hyperlink ref="A1" location="'Table of Contents'!A1" display="Table of Contents" xr:uid="{00000000-0004-0000-0F00-000000000000}"/>
  </hyperlinks>
  <pageMargins left="0.15" right="0.15" top="0.2" bottom="0.2"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5E4AB77EBBB04DAE55E9430BEF614A" ma:contentTypeVersion="7" ma:contentTypeDescription="Create a new document." ma:contentTypeScope="" ma:versionID="1f0bc59169724d15717ea2d446a5ffc6">
  <xsd:schema xmlns:xsd="http://www.w3.org/2001/XMLSchema" xmlns:xs="http://www.w3.org/2001/XMLSchema" xmlns:p="http://schemas.microsoft.com/office/2006/metadata/properties" xmlns:ns2="98c61f4d-3d4a-49be-b81b-3bd5168c39a1" xmlns:ns3="4ddd06cc-0a9a-49de-8602-8a18f34329e1" targetNamespace="http://schemas.microsoft.com/office/2006/metadata/properties" ma:root="true" ma:fieldsID="d4e7a2760130ddad7d0aed34eeea9d14" ns2:_="" ns3:_="">
    <xsd:import namespace="98c61f4d-3d4a-49be-b81b-3bd5168c39a1"/>
    <xsd:import namespace="4ddd06cc-0a9a-49de-8602-8a18f34329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c61f4d-3d4a-49be-b81b-3bd5168c39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d06cc-0a9a-49de-8602-8a18f34329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4ddd06cc-0a9a-49de-8602-8a18f34329e1">
      <UserInfo>
        <DisplayName>SharingLinks.f2cfb548-99c1-4fd8-9976-3ba21aa0034a.Flexible.59e93e44-df8a-47f2-afd8-abea0d811e7a</DisplayName>
        <AccountId>14</AccountId>
        <AccountType/>
      </UserInfo>
      <UserInfo>
        <DisplayName>Travis Rouillard</DisplayName>
        <AccountId>6</AccountId>
        <AccountType/>
      </UserInfo>
      <UserInfo>
        <DisplayName>Shangyou Hao</DisplayName>
        <AccountId>20</AccountId>
        <AccountType/>
      </UserInfo>
      <UserInfo>
        <DisplayName>Nick McGregor</DisplayName>
        <AccountId>21</AccountId>
        <AccountType/>
      </UserInfo>
      <UserInfo>
        <DisplayName>Lance McDaniel</DisplayName>
        <AccountId>1040</AccountId>
        <AccountType/>
      </UserInfo>
      <UserInfo>
        <DisplayName>Mike Riccitelli</DisplayName>
        <AccountId>262</AccountId>
        <AccountType/>
      </UserInfo>
      <UserInfo>
        <DisplayName>Nick Orndorff</DisplayName>
        <AccountId>170</AccountId>
        <AccountType/>
      </UserInfo>
      <UserInfo>
        <DisplayName>Terry Nielsen</DisplayName>
        <AccountId>15</AccountId>
        <AccountType/>
      </UserInfo>
    </SharedWithUsers>
  </documentManagement>
</p:properties>
</file>

<file path=customXml/itemProps1.xml><?xml version="1.0" encoding="utf-8"?>
<ds:datastoreItem xmlns:ds="http://schemas.openxmlformats.org/officeDocument/2006/customXml" ds:itemID="{B32E4B8B-1E03-4960-93AD-9D01095C7DCD}"/>
</file>

<file path=customXml/itemProps2.xml><?xml version="1.0" encoding="utf-8"?>
<ds:datastoreItem xmlns:ds="http://schemas.openxmlformats.org/officeDocument/2006/customXml" ds:itemID="{5AD5DFA8-0708-48F1-B05E-51B9CCBEC418}"/>
</file>

<file path=customXml/itemProps3.xml><?xml version="1.0" encoding="utf-8"?>
<ds:datastoreItem xmlns:ds="http://schemas.openxmlformats.org/officeDocument/2006/customXml" ds:itemID="{B24C142A-2605-4FAD-A50B-5923E37302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Condie</dc:creator>
  <cp:keywords/>
  <dc:description/>
  <cp:lastModifiedBy>Valerie Condie</cp:lastModifiedBy>
  <cp:revision/>
  <dcterms:created xsi:type="dcterms:W3CDTF">2011-04-20T14:13:46Z</dcterms:created>
  <dcterms:modified xsi:type="dcterms:W3CDTF">2023-07-25T22:32:26Z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0x010100555E4AB77EBBB04DAE55E9430BEF614A</vt:lpwstr>
  </property>
  <property fmtid="{D5CDD505-2E9C-101B-9397-08002B2CF9AE}" pid="3" name="SPSecurityClassification">
    <vt:lpwstr>1;#Internal|3da0ee46-c3d0-4edd-8d37-e24ddb595a50</vt:lpwstr>
  </property>
  <property fmtid="{D5CDD505-2E9C-101B-9397-08002B2CF9AE}" pid="4" name="SPEcarsCode">
    <vt:lpwstr>2;#SUP103|37b5fe85-669f-46b9-9d26-b6705ce1335d</vt:lpwstr>
  </property>
  <property fmtid="{D5CDD505-2E9C-101B-9397-08002B2CF9AE}" pid="5" name="OTOriginalLink">
    <vt:lpwstr/>
  </property>
  <property fmtid="{D5CDD505-2E9C-101B-9397-08002B2CF9AE}" pid="6" name="DocumentStorageId">
    <vt:lpwstr/>
  </property>
  <property fmtid="{D5CDD505-2E9C-101B-9397-08002B2CF9AE}" pid="7" name="OTSyncedPermission">
    <vt:bool>false</vt:bool>
  </property>
  <property fmtid="{D5CDD505-2E9C-101B-9397-08002B2CF9AE}" pid="8" name="MediaServiceImageTags">
    <vt:lpwstr/>
  </property>
</Properties>
</file>