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ids and Specs, Formal\2022 Sealed Bids\ES22-0047F South Tacoma Pump Station Rehabilitation Project Phase I\"/>
    </mc:Choice>
  </mc:AlternateContent>
  <bookViews>
    <workbookView xWindow="0" yWindow="0" windowWidth="20490" windowHeight="70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H58" i="1"/>
  <c r="F65" i="1"/>
  <c r="F64" i="1"/>
  <c r="F62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F9" i="1" l="1"/>
  <c r="H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 l="1"/>
  <c r="H59" i="1" l="1"/>
  <c r="H60" i="1" s="1"/>
  <c r="F59" i="1"/>
  <c r="F60" i="1" s="1"/>
</calcChain>
</file>

<file path=xl/sharedStrings.xml><?xml version="1.0" encoding="utf-8"?>
<sst xmlns="http://schemas.openxmlformats.org/spreadsheetml/2006/main" count="87" uniqueCount="36">
  <si>
    <t>Item</t>
  </si>
  <si>
    <t>Description</t>
  </si>
  <si>
    <t>Unit</t>
  </si>
  <si>
    <t>Quantity</t>
  </si>
  <si>
    <t>Unit Price</t>
  </si>
  <si>
    <t>Amount</t>
  </si>
  <si>
    <t>ENGINEER'S 
ESTIMATE</t>
  </si>
  <si>
    <t>Unit:</t>
  </si>
  <si>
    <t>AC</t>
  </si>
  <si>
    <t>CY</t>
  </si>
  <si>
    <t>EA</t>
  </si>
  <si>
    <t>FA</t>
  </si>
  <si>
    <t>HN</t>
  </si>
  <si>
    <t>HR</t>
  </si>
  <si>
    <t>LF</t>
  </si>
  <si>
    <t>LS</t>
  </si>
  <si>
    <t>SF</t>
  </si>
  <si>
    <t>SY</t>
  </si>
  <si>
    <t>TN</t>
  </si>
  <si>
    <t>Ceccanti, Inc.
Tacoma, WA</t>
  </si>
  <si>
    <t>Washington State Sales Tax 10.3%</t>
  </si>
  <si>
    <t>South Tacoma Pump Station Rehabilitation Project Phase 1</t>
  </si>
  <si>
    <t>ES22-0047F</t>
  </si>
  <si>
    <r>
      <t xml:space="preserve">Bid Opening: </t>
    </r>
    <r>
      <rPr>
        <b/>
        <sz val="10"/>
        <color rgb="FFFF0000"/>
        <rFont val="Arial"/>
        <family val="2"/>
      </rPr>
      <t>5/10/2022</t>
    </r>
  </si>
  <si>
    <r>
      <rPr>
        <b/>
        <sz val="10"/>
        <rFont val="Arial"/>
        <family val="2"/>
      </rPr>
      <t>South Tacoma Pump Station Rehabilitation Project Phase 1</t>
    </r>
    <r>
      <rPr>
        <sz val="10"/>
        <rFont val="Arial"/>
        <family val="2"/>
      </rPr>
      <t>, including all labor, supervision, materials, equipment, demolition, civil, structural, electrical, mechanical work, manufacturers services, and appurtences necessary for new header pipe, discharge piping, flow meter, bypass.</t>
    </r>
  </si>
  <si>
    <t>Trench Shoring</t>
  </si>
  <si>
    <t>Wetwell Cleaning and Preparation</t>
  </si>
  <si>
    <t>Shallow Spall Repair with no exposed rebar</t>
  </si>
  <si>
    <t>Shallow Spall Repari with exposed rebar</t>
  </si>
  <si>
    <t>Deep Spall Repair without damaged rebar</t>
  </si>
  <si>
    <t>Deep Spall Repair with damaged rebar</t>
  </si>
  <si>
    <t>Wetwell Restoration and Repair</t>
  </si>
  <si>
    <t>Subtotal</t>
  </si>
  <si>
    <t>Contingency (20%)</t>
  </si>
  <si>
    <t>Total w/o contingency</t>
  </si>
  <si>
    <t>Total w/contingency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</si>
</sst>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6"/>
      <name val="Univers (WN)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39" fontId="6" fillId="0" borderId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0" fontId="1" fillId="0" borderId="0"/>
    <xf numFmtId="44" fontId="1" fillId="0" borderId="0" applyFont="0" applyFill="0" applyBorder="0" applyAlignment="0" applyProtection="0"/>
    <xf numFmtId="0" fontId="23" fillId="0" borderId="0"/>
    <xf numFmtId="0" fontId="2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  <xf numFmtId="0" fontId="25" fillId="0" borderId="0"/>
    <xf numFmtId="0" fontId="25" fillId="0" borderId="0"/>
    <xf numFmtId="0" fontId="1" fillId="0" borderId="0"/>
    <xf numFmtId="39" fontId="6" fillId="0" borderId="0" applyAlignment="0" applyProtection="0"/>
    <xf numFmtId="0" fontId="1" fillId="0" borderId="0"/>
    <xf numFmtId="43" fontId="23" fillId="0" borderId="0" applyFont="0" applyFill="0" applyBorder="0" applyAlignment="0" applyProtection="0"/>
    <xf numFmtId="0" fontId="26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164" fontId="2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64" fontId="2" fillId="4" borderId="1" xfId="1" applyNumberFormat="1" applyFont="1" applyFill="1" applyBorder="1"/>
    <xf numFmtId="164" fontId="2" fillId="4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3" borderId="1" xfId="0" applyFont="1" applyFill="1" applyBorder="1"/>
    <xf numFmtId="14" fontId="2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/>
    <xf numFmtId="4" fontId="2" fillId="0" borderId="1" xfId="0" applyNumberFormat="1" applyFont="1" applyFill="1" applyBorder="1"/>
    <xf numFmtId="4" fontId="3" fillId="0" borderId="1" xfId="0" applyNumberFormat="1" applyFont="1" applyBorder="1"/>
    <xf numFmtId="4" fontId="2" fillId="0" borderId="1" xfId="0" applyNumberFormat="1" applyFont="1" applyBorder="1"/>
    <xf numFmtId="164" fontId="2" fillId="0" borderId="0" xfId="0" applyNumberFormat="1" applyFont="1"/>
    <xf numFmtId="164" fontId="3" fillId="0" borderId="1" xfId="0" applyNumberFormat="1" applyFont="1" applyFill="1" applyBorder="1"/>
    <xf numFmtId="0" fontId="23" fillId="0" borderId="11" xfId="56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3" fontId="23" fillId="0" borderId="12" xfId="45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93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 2" xfId="4"/>
    <cellStyle name="Comma 2 2" xfId="91"/>
    <cellStyle name="Comma 3" xfId="83"/>
    <cellStyle name="Currency" xfId="1" builtinId="4"/>
    <cellStyle name="Currency 2" xfId="52"/>
    <cellStyle name="Currency 2 2" xfId="53"/>
    <cellStyle name="Currency 3" xfId="54"/>
    <cellStyle name="Currency 4" xfId="55"/>
    <cellStyle name="Currency 5" xfId="4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6"/>
    <cellStyle name="Normal 10 2" xfId="57"/>
    <cellStyle name="Normal 11" xfId="58"/>
    <cellStyle name="Normal 12" xfId="48"/>
    <cellStyle name="Normal 13" xfId="82"/>
    <cellStyle name="Normal 14" xfId="84"/>
    <cellStyle name="Normal 15" xfId="45"/>
    <cellStyle name="Normal 16" xfId="92"/>
    <cellStyle name="Normal 2" xfId="3"/>
    <cellStyle name="Normal 2 2" xfId="51"/>
    <cellStyle name="Normal 2 2 2" xfId="59"/>
    <cellStyle name="Normal 2 2 3" xfId="87"/>
    <cellStyle name="Normal 2 3" xfId="60"/>
    <cellStyle name="Normal 2 3 2" xfId="61"/>
    <cellStyle name="Normal 2 4" xfId="2"/>
    <cellStyle name="Normal 2 4 2" xfId="63"/>
    <cellStyle name="Normal 2 4 3" xfId="62"/>
    <cellStyle name="Normal 2 5" xfId="50"/>
    <cellStyle name="Normal 2 6" xfId="86"/>
    <cellStyle name="Normal 2 7" xfId="46"/>
    <cellStyle name="Normal 3" xfId="47"/>
    <cellStyle name="Normal 3 2" xfId="64"/>
    <cellStyle name="Normal 4" xfId="65"/>
    <cellStyle name="Normal 4 2" xfId="66"/>
    <cellStyle name="Normal 5" xfId="67"/>
    <cellStyle name="Normal 5 2" xfId="68"/>
    <cellStyle name="Normal 5 2 2" xfId="90"/>
    <cellStyle name="Normal 5 3" xfId="88"/>
    <cellStyle name="Normal 6" xfId="69"/>
    <cellStyle name="Normal 6 2" xfId="70"/>
    <cellStyle name="Normal 6 3" xfId="71"/>
    <cellStyle name="Normal 6 4" xfId="89"/>
    <cellStyle name="Normal 7" xfId="72"/>
    <cellStyle name="Normal 7 2" xfId="73"/>
    <cellStyle name="Normal 8" xfId="74"/>
    <cellStyle name="Normal 8 2" xfId="75"/>
    <cellStyle name="Normal 9" xfId="76"/>
    <cellStyle name="Normal 9 2" xfId="77"/>
    <cellStyle name="Note 2" xfId="85"/>
    <cellStyle name="Output" xfId="14" builtinId="21" customBuiltin="1"/>
    <cellStyle name="Percent 2" xfId="78"/>
    <cellStyle name="Percent 2 2" xfId="79"/>
    <cellStyle name="Percent 3" xfId="80"/>
    <cellStyle name="Percent 4" xfId="8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FCD6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7" zoomScale="91" zoomScaleNormal="91" workbookViewId="0">
      <selection activeCell="F13" sqref="F13"/>
    </sheetView>
  </sheetViews>
  <sheetFormatPr defaultColWidth="9.140625" defaultRowHeight="12.75" x14ac:dyDescent="0.2"/>
  <cols>
    <col min="1" max="1" width="14.85546875" style="1" customWidth="1"/>
    <col min="2" max="2" width="65.85546875" style="1" customWidth="1"/>
    <col min="3" max="3" width="10.42578125" style="1" customWidth="1"/>
    <col min="4" max="4" width="10.42578125" style="18" customWidth="1"/>
    <col min="5" max="8" width="16.7109375" style="1" customWidth="1"/>
    <col min="9" max="9" width="9.140625" style="1"/>
    <col min="10" max="10" width="10.85546875" style="1" bestFit="1" customWidth="1"/>
    <col min="11" max="16384" width="9.140625" style="1"/>
  </cols>
  <sheetData>
    <row r="1" spans="1:8" x14ac:dyDescent="0.2">
      <c r="A1" s="8" t="s">
        <v>21</v>
      </c>
    </row>
    <row r="2" spans="1:8" x14ac:dyDescent="0.2">
      <c r="A2" s="8" t="s">
        <v>22</v>
      </c>
    </row>
    <row r="3" spans="1:8" x14ac:dyDescent="0.2">
      <c r="A3" s="8" t="s">
        <v>23</v>
      </c>
      <c r="B3" s="15"/>
    </row>
    <row r="5" spans="1:8" ht="15.75" customHeight="1" x14ac:dyDescent="0.2">
      <c r="E5" s="31" t="s">
        <v>6</v>
      </c>
      <c r="F5" s="31"/>
      <c r="G5" s="32" t="s">
        <v>19</v>
      </c>
      <c r="H5" s="32"/>
    </row>
    <row r="6" spans="1:8" ht="23.25" customHeight="1" x14ac:dyDescent="0.2">
      <c r="E6" s="31"/>
      <c r="F6" s="31"/>
      <c r="G6" s="32"/>
      <c r="H6" s="32"/>
    </row>
    <row r="7" spans="1:8" ht="20.25" customHeight="1" x14ac:dyDescent="0.2">
      <c r="A7" s="7" t="s">
        <v>0</v>
      </c>
      <c r="B7" s="7" t="s">
        <v>1</v>
      </c>
      <c r="C7" s="7" t="s">
        <v>2</v>
      </c>
      <c r="D7" s="19" t="s">
        <v>3</v>
      </c>
      <c r="E7" s="9" t="s">
        <v>4</v>
      </c>
      <c r="F7" s="9" t="s">
        <v>5</v>
      </c>
      <c r="G7" s="7" t="s">
        <v>4</v>
      </c>
      <c r="H7" s="7" t="s">
        <v>5</v>
      </c>
    </row>
    <row r="8" spans="1:8" ht="20.25" customHeight="1" x14ac:dyDescent="0.2">
      <c r="A8" s="14"/>
      <c r="B8" s="5"/>
      <c r="C8" s="5"/>
      <c r="D8" s="20"/>
      <c r="E8" s="5"/>
      <c r="F8" s="5"/>
      <c r="G8" s="6"/>
      <c r="H8" s="6"/>
    </row>
    <row r="9" spans="1:8" ht="51" x14ac:dyDescent="0.2">
      <c r="A9" s="28">
        <v>1</v>
      </c>
      <c r="B9" s="27" t="s">
        <v>24</v>
      </c>
      <c r="C9" s="26" t="s">
        <v>15</v>
      </c>
      <c r="D9" s="29">
        <v>1</v>
      </c>
      <c r="E9" s="10">
        <v>2714000</v>
      </c>
      <c r="F9" s="11">
        <f>D9*E9</f>
        <v>2714000</v>
      </c>
      <c r="G9" s="4">
        <v>3237000</v>
      </c>
      <c r="H9" s="4">
        <f t="shared" ref="H9:H56" si="0">D9*G9</f>
        <v>3237000</v>
      </c>
    </row>
    <row r="10" spans="1:8" x14ac:dyDescent="0.2">
      <c r="A10" s="28">
        <v>2</v>
      </c>
      <c r="B10" s="16" t="s">
        <v>25</v>
      </c>
      <c r="C10" s="26" t="s">
        <v>15</v>
      </c>
      <c r="D10" s="30">
        <v>1</v>
      </c>
      <c r="E10" s="10">
        <v>199344</v>
      </c>
      <c r="F10" s="11">
        <f t="shared" ref="F10:F24" si="1">D10*E10</f>
        <v>199344</v>
      </c>
      <c r="G10" s="4">
        <v>10000</v>
      </c>
      <c r="H10" s="4">
        <f t="shared" si="0"/>
        <v>10000</v>
      </c>
    </row>
    <row r="11" spans="1:8" x14ac:dyDescent="0.2">
      <c r="A11" s="28">
        <v>3</v>
      </c>
      <c r="B11" s="16" t="s">
        <v>26</v>
      </c>
      <c r="C11" s="26" t="s">
        <v>16</v>
      </c>
      <c r="D11" s="30">
        <v>2155</v>
      </c>
      <c r="E11" s="10">
        <v>80.8</v>
      </c>
      <c r="F11" s="11">
        <f t="shared" si="1"/>
        <v>174124</v>
      </c>
      <c r="G11" s="4">
        <v>8</v>
      </c>
      <c r="H11" s="4">
        <f t="shared" si="0"/>
        <v>17240</v>
      </c>
    </row>
    <row r="12" spans="1:8" x14ac:dyDescent="0.2">
      <c r="A12" s="28">
        <v>4</v>
      </c>
      <c r="B12" s="16" t="s">
        <v>27</v>
      </c>
      <c r="C12" s="26" t="s">
        <v>16</v>
      </c>
      <c r="D12" s="30">
        <v>50</v>
      </c>
      <c r="E12" s="10">
        <v>81.64</v>
      </c>
      <c r="F12" s="11">
        <f t="shared" si="1"/>
        <v>4082</v>
      </c>
      <c r="G12" s="4">
        <v>80</v>
      </c>
      <c r="H12" s="4">
        <f t="shared" si="0"/>
        <v>4000</v>
      </c>
    </row>
    <row r="13" spans="1:8" x14ac:dyDescent="0.2">
      <c r="A13" s="28">
        <v>5</v>
      </c>
      <c r="B13" s="16" t="s">
        <v>28</v>
      </c>
      <c r="C13" s="26" t="s">
        <v>16</v>
      </c>
      <c r="D13" s="30">
        <v>75</v>
      </c>
      <c r="E13" s="10">
        <v>163.22999999999999</v>
      </c>
      <c r="F13" s="11">
        <f t="shared" si="1"/>
        <v>12242.25</v>
      </c>
      <c r="G13" s="4">
        <v>100</v>
      </c>
      <c r="H13" s="4">
        <f t="shared" si="0"/>
        <v>7500</v>
      </c>
    </row>
    <row r="14" spans="1:8" x14ac:dyDescent="0.2">
      <c r="A14" s="28">
        <v>6</v>
      </c>
      <c r="B14" s="16" t="s">
        <v>29</v>
      </c>
      <c r="C14" s="26" t="s">
        <v>16</v>
      </c>
      <c r="D14" s="30">
        <v>50</v>
      </c>
      <c r="E14" s="10">
        <v>255.78</v>
      </c>
      <c r="F14" s="11">
        <f t="shared" si="1"/>
        <v>12789</v>
      </c>
      <c r="G14" s="4">
        <v>250</v>
      </c>
      <c r="H14" s="4">
        <f t="shared" si="0"/>
        <v>12500</v>
      </c>
    </row>
    <row r="15" spans="1:8" x14ac:dyDescent="0.2">
      <c r="A15" s="28">
        <v>7</v>
      </c>
      <c r="B15" s="16" t="s">
        <v>30</v>
      </c>
      <c r="C15" s="26" t="s">
        <v>16</v>
      </c>
      <c r="D15" s="30">
        <v>75</v>
      </c>
      <c r="E15" s="10">
        <v>140.72</v>
      </c>
      <c r="F15" s="11">
        <f t="shared" si="1"/>
        <v>10554</v>
      </c>
      <c r="G15" s="4">
        <v>300</v>
      </c>
      <c r="H15" s="4">
        <f t="shared" si="0"/>
        <v>22500</v>
      </c>
    </row>
    <row r="16" spans="1:8" x14ac:dyDescent="0.2">
      <c r="A16" s="28">
        <v>8</v>
      </c>
      <c r="B16" s="16" t="s">
        <v>31</v>
      </c>
      <c r="C16" s="26" t="s">
        <v>16</v>
      </c>
      <c r="D16" s="30">
        <v>350</v>
      </c>
      <c r="E16" s="10">
        <v>74.63</v>
      </c>
      <c r="F16" s="11">
        <f t="shared" si="1"/>
        <v>26120.5</v>
      </c>
      <c r="G16" s="4">
        <v>80</v>
      </c>
      <c r="H16" s="4">
        <f t="shared" si="0"/>
        <v>28000</v>
      </c>
    </row>
    <row r="17" spans="1:8" hidden="1" x14ac:dyDescent="0.2">
      <c r="A17" s="3"/>
      <c r="B17" s="3"/>
      <c r="C17" s="17" t="s">
        <v>8</v>
      </c>
      <c r="D17" s="21">
        <v>0</v>
      </c>
      <c r="E17" s="10">
        <v>0</v>
      </c>
      <c r="F17" s="11">
        <f t="shared" si="1"/>
        <v>0</v>
      </c>
      <c r="G17" s="4">
        <v>0</v>
      </c>
      <c r="H17" s="4">
        <f t="shared" si="0"/>
        <v>0</v>
      </c>
    </row>
    <row r="18" spans="1:8" hidden="1" x14ac:dyDescent="0.2">
      <c r="A18" s="3"/>
      <c r="B18" s="3"/>
      <c r="C18" s="17" t="s">
        <v>8</v>
      </c>
      <c r="D18" s="21">
        <v>0</v>
      </c>
      <c r="E18" s="10">
        <v>0</v>
      </c>
      <c r="F18" s="11">
        <f t="shared" si="1"/>
        <v>0</v>
      </c>
      <c r="G18" s="4">
        <v>0</v>
      </c>
      <c r="H18" s="4">
        <f t="shared" si="0"/>
        <v>0</v>
      </c>
    </row>
    <row r="19" spans="1:8" hidden="1" x14ac:dyDescent="0.2">
      <c r="A19" s="3"/>
      <c r="B19" s="3"/>
      <c r="C19" s="17" t="s">
        <v>8</v>
      </c>
      <c r="D19" s="21">
        <v>0</v>
      </c>
      <c r="E19" s="10">
        <v>0</v>
      </c>
      <c r="F19" s="11">
        <f t="shared" si="1"/>
        <v>0</v>
      </c>
      <c r="G19" s="4">
        <v>0</v>
      </c>
      <c r="H19" s="4">
        <f t="shared" si="0"/>
        <v>0</v>
      </c>
    </row>
    <row r="20" spans="1:8" hidden="1" x14ac:dyDescent="0.2">
      <c r="A20" s="3"/>
      <c r="B20" s="3"/>
      <c r="C20" s="17" t="s">
        <v>8</v>
      </c>
      <c r="D20" s="21">
        <v>0</v>
      </c>
      <c r="E20" s="10">
        <v>0</v>
      </c>
      <c r="F20" s="11">
        <f t="shared" si="1"/>
        <v>0</v>
      </c>
      <c r="G20" s="4">
        <v>0</v>
      </c>
      <c r="H20" s="4">
        <f t="shared" si="0"/>
        <v>0</v>
      </c>
    </row>
    <row r="21" spans="1:8" hidden="1" x14ac:dyDescent="0.2">
      <c r="A21" s="3"/>
      <c r="B21" s="3"/>
      <c r="C21" s="17" t="s">
        <v>8</v>
      </c>
      <c r="D21" s="21">
        <v>0</v>
      </c>
      <c r="E21" s="10">
        <v>0</v>
      </c>
      <c r="F21" s="11">
        <f t="shared" si="1"/>
        <v>0</v>
      </c>
      <c r="G21" s="4">
        <v>0</v>
      </c>
      <c r="H21" s="4">
        <f t="shared" si="0"/>
        <v>0</v>
      </c>
    </row>
    <row r="22" spans="1:8" hidden="1" x14ac:dyDescent="0.2">
      <c r="A22" s="3"/>
      <c r="B22" s="3"/>
      <c r="C22" s="17" t="s">
        <v>8</v>
      </c>
      <c r="D22" s="21">
        <v>0</v>
      </c>
      <c r="E22" s="10">
        <v>0</v>
      </c>
      <c r="F22" s="11">
        <f t="shared" si="1"/>
        <v>0</v>
      </c>
      <c r="G22" s="4">
        <v>0</v>
      </c>
      <c r="H22" s="4">
        <f t="shared" si="0"/>
        <v>0</v>
      </c>
    </row>
    <row r="23" spans="1:8" hidden="1" x14ac:dyDescent="0.2">
      <c r="A23" s="3"/>
      <c r="B23" s="3"/>
      <c r="C23" s="17" t="s">
        <v>8</v>
      </c>
      <c r="D23" s="21">
        <v>0</v>
      </c>
      <c r="E23" s="10">
        <v>0</v>
      </c>
      <c r="F23" s="11">
        <f t="shared" si="1"/>
        <v>0</v>
      </c>
      <c r="G23" s="4">
        <v>0</v>
      </c>
      <c r="H23" s="4">
        <f t="shared" si="0"/>
        <v>0</v>
      </c>
    </row>
    <row r="24" spans="1:8" hidden="1" x14ac:dyDescent="0.2">
      <c r="A24" s="3"/>
      <c r="B24" s="3"/>
      <c r="C24" s="17" t="s">
        <v>8</v>
      </c>
      <c r="D24" s="21">
        <v>0</v>
      </c>
      <c r="E24" s="10">
        <v>0</v>
      </c>
      <c r="F24" s="11">
        <f t="shared" si="1"/>
        <v>0</v>
      </c>
      <c r="G24" s="4">
        <v>0</v>
      </c>
      <c r="H24" s="4">
        <f t="shared" si="0"/>
        <v>0</v>
      </c>
    </row>
    <row r="25" spans="1:8" hidden="1" x14ac:dyDescent="0.2">
      <c r="A25" s="3"/>
      <c r="B25" s="3"/>
      <c r="C25" s="17" t="s">
        <v>8</v>
      </c>
      <c r="D25" s="21">
        <v>0</v>
      </c>
      <c r="E25" s="10">
        <v>0</v>
      </c>
      <c r="F25" s="11">
        <f t="shared" ref="F25:F56" si="2">D25*E25</f>
        <v>0</v>
      </c>
      <c r="G25" s="4">
        <v>0</v>
      </c>
      <c r="H25" s="4">
        <f t="shared" si="0"/>
        <v>0</v>
      </c>
    </row>
    <row r="26" spans="1:8" hidden="1" x14ac:dyDescent="0.2">
      <c r="A26" s="3"/>
      <c r="B26" s="3"/>
      <c r="C26" s="17" t="s">
        <v>8</v>
      </c>
      <c r="D26" s="21">
        <v>0</v>
      </c>
      <c r="E26" s="10">
        <v>0</v>
      </c>
      <c r="F26" s="11">
        <f t="shared" si="2"/>
        <v>0</v>
      </c>
      <c r="G26" s="4">
        <v>0</v>
      </c>
      <c r="H26" s="4">
        <f t="shared" si="0"/>
        <v>0</v>
      </c>
    </row>
    <row r="27" spans="1:8" hidden="1" x14ac:dyDescent="0.2">
      <c r="A27" s="3"/>
      <c r="B27" s="3"/>
      <c r="C27" s="17" t="s">
        <v>8</v>
      </c>
      <c r="D27" s="21">
        <v>0</v>
      </c>
      <c r="E27" s="10">
        <v>0</v>
      </c>
      <c r="F27" s="11">
        <f t="shared" si="2"/>
        <v>0</v>
      </c>
      <c r="G27" s="4">
        <v>0</v>
      </c>
      <c r="H27" s="4">
        <f t="shared" si="0"/>
        <v>0</v>
      </c>
    </row>
    <row r="28" spans="1:8" hidden="1" x14ac:dyDescent="0.2">
      <c r="A28" s="3"/>
      <c r="B28" s="3"/>
      <c r="C28" s="17" t="s">
        <v>8</v>
      </c>
      <c r="D28" s="21">
        <v>0</v>
      </c>
      <c r="E28" s="10">
        <v>0</v>
      </c>
      <c r="F28" s="11">
        <f t="shared" si="2"/>
        <v>0</v>
      </c>
      <c r="G28" s="4">
        <v>0</v>
      </c>
      <c r="H28" s="4">
        <f t="shared" si="0"/>
        <v>0</v>
      </c>
    </row>
    <row r="29" spans="1:8" hidden="1" x14ac:dyDescent="0.2">
      <c r="A29" s="3"/>
      <c r="B29" s="3"/>
      <c r="C29" s="17" t="s">
        <v>8</v>
      </c>
      <c r="D29" s="21">
        <v>0</v>
      </c>
      <c r="E29" s="10">
        <v>0</v>
      </c>
      <c r="F29" s="11">
        <f t="shared" si="2"/>
        <v>0</v>
      </c>
      <c r="G29" s="4">
        <v>0</v>
      </c>
      <c r="H29" s="4">
        <f t="shared" si="0"/>
        <v>0</v>
      </c>
    </row>
    <row r="30" spans="1:8" hidden="1" x14ac:dyDescent="0.2">
      <c r="A30" s="3"/>
      <c r="B30" s="3"/>
      <c r="C30" s="17" t="s">
        <v>8</v>
      </c>
      <c r="D30" s="21">
        <v>0</v>
      </c>
      <c r="E30" s="10">
        <v>0</v>
      </c>
      <c r="F30" s="11">
        <f t="shared" si="2"/>
        <v>0</v>
      </c>
      <c r="G30" s="4">
        <v>0</v>
      </c>
      <c r="H30" s="4">
        <f t="shared" si="0"/>
        <v>0</v>
      </c>
    </row>
    <row r="31" spans="1:8" hidden="1" x14ac:dyDescent="0.2">
      <c r="A31" s="3"/>
      <c r="B31" s="3"/>
      <c r="C31" s="17" t="s">
        <v>8</v>
      </c>
      <c r="D31" s="21">
        <v>0</v>
      </c>
      <c r="E31" s="10">
        <v>0</v>
      </c>
      <c r="F31" s="11">
        <f t="shared" si="2"/>
        <v>0</v>
      </c>
      <c r="G31" s="4">
        <v>0</v>
      </c>
      <c r="H31" s="4">
        <f t="shared" si="0"/>
        <v>0</v>
      </c>
    </row>
    <row r="32" spans="1:8" hidden="1" x14ac:dyDescent="0.2">
      <c r="A32" s="3"/>
      <c r="B32" s="3"/>
      <c r="C32" s="17" t="s">
        <v>8</v>
      </c>
      <c r="D32" s="21">
        <v>0</v>
      </c>
      <c r="E32" s="10">
        <v>0</v>
      </c>
      <c r="F32" s="11">
        <f t="shared" si="2"/>
        <v>0</v>
      </c>
      <c r="G32" s="4">
        <v>0</v>
      </c>
      <c r="H32" s="4">
        <f t="shared" si="0"/>
        <v>0</v>
      </c>
    </row>
    <row r="33" spans="1:8" hidden="1" x14ac:dyDescent="0.2">
      <c r="A33" s="3"/>
      <c r="B33" s="3"/>
      <c r="C33" s="17" t="s">
        <v>8</v>
      </c>
      <c r="D33" s="21">
        <v>0</v>
      </c>
      <c r="E33" s="10">
        <v>0</v>
      </c>
      <c r="F33" s="11">
        <f t="shared" si="2"/>
        <v>0</v>
      </c>
      <c r="G33" s="4">
        <v>0</v>
      </c>
      <c r="H33" s="4">
        <f t="shared" si="0"/>
        <v>0</v>
      </c>
    </row>
    <row r="34" spans="1:8" hidden="1" x14ac:dyDescent="0.2">
      <c r="A34" s="3"/>
      <c r="B34" s="3"/>
      <c r="C34" s="17" t="s">
        <v>8</v>
      </c>
      <c r="D34" s="21">
        <v>0</v>
      </c>
      <c r="E34" s="10">
        <v>0</v>
      </c>
      <c r="F34" s="11">
        <f t="shared" si="2"/>
        <v>0</v>
      </c>
      <c r="G34" s="4">
        <v>0</v>
      </c>
      <c r="H34" s="4">
        <f t="shared" si="0"/>
        <v>0</v>
      </c>
    </row>
    <row r="35" spans="1:8" hidden="1" x14ac:dyDescent="0.2">
      <c r="A35" s="3"/>
      <c r="B35" s="3"/>
      <c r="C35" s="17" t="s">
        <v>8</v>
      </c>
      <c r="D35" s="21">
        <v>0</v>
      </c>
      <c r="E35" s="10">
        <v>0</v>
      </c>
      <c r="F35" s="11">
        <f t="shared" si="2"/>
        <v>0</v>
      </c>
      <c r="G35" s="4">
        <v>0</v>
      </c>
      <c r="H35" s="4">
        <f t="shared" si="0"/>
        <v>0</v>
      </c>
    </row>
    <row r="36" spans="1:8" hidden="1" x14ac:dyDescent="0.2">
      <c r="A36" s="3"/>
      <c r="B36" s="3"/>
      <c r="C36" s="17" t="s">
        <v>8</v>
      </c>
      <c r="D36" s="21">
        <v>0</v>
      </c>
      <c r="E36" s="10">
        <v>0</v>
      </c>
      <c r="F36" s="11">
        <f t="shared" si="2"/>
        <v>0</v>
      </c>
      <c r="G36" s="4">
        <v>0</v>
      </c>
      <c r="H36" s="4">
        <f t="shared" si="0"/>
        <v>0</v>
      </c>
    </row>
    <row r="37" spans="1:8" hidden="1" x14ac:dyDescent="0.2">
      <c r="A37" s="3"/>
      <c r="B37" s="3"/>
      <c r="C37" s="17" t="s">
        <v>8</v>
      </c>
      <c r="D37" s="21">
        <v>0</v>
      </c>
      <c r="E37" s="10">
        <v>0</v>
      </c>
      <c r="F37" s="11">
        <f t="shared" si="2"/>
        <v>0</v>
      </c>
      <c r="G37" s="4">
        <v>0</v>
      </c>
      <c r="H37" s="4">
        <f t="shared" si="0"/>
        <v>0</v>
      </c>
    </row>
    <row r="38" spans="1:8" hidden="1" x14ac:dyDescent="0.2">
      <c r="A38" s="3"/>
      <c r="B38" s="3"/>
      <c r="C38" s="17" t="s">
        <v>8</v>
      </c>
      <c r="D38" s="21">
        <v>0</v>
      </c>
      <c r="E38" s="10">
        <v>0</v>
      </c>
      <c r="F38" s="11">
        <f t="shared" si="2"/>
        <v>0</v>
      </c>
      <c r="G38" s="4">
        <v>0</v>
      </c>
      <c r="H38" s="4">
        <f t="shared" si="0"/>
        <v>0</v>
      </c>
    </row>
    <row r="39" spans="1:8" hidden="1" x14ac:dyDescent="0.2">
      <c r="A39" s="3"/>
      <c r="B39" s="3"/>
      <c r="C39" s="17" t="s">
        <v>8</v>
      </c>
      <c r="D39" s="21">
        <v>0</v>
      </c>
      <c r="E39" s="10">
        <v>0</v>
      </c>
      <c r="F39" s="11">
        <f t="shared" si="2"/>
        <v>0</v>
      </c>
      <c r="G39" s="4">
        <v>0</v>
      </c>
      <c r="H39" s="4">
        <f t="shared" si="0"/>
        <v>0</v>
      </c>
    </row>
    <row r="40" spans="1:8" hidden="1" x14ac:dyDescent="0.2">
      <c r="A40" s="3"/>
      <c r="B40" s="3"/>
      <c r="C40" s="17" t="s">
        <v>8</v>
      </c>
      <c r="D40" s="21">
        <v>0</v>
      </c>
      <c r="E40" s="10">
        <v>0</v>
      </c>
      <c r="F40" s="11">
        <f t="shared" si="2"/>
        <v>0</v>
      </c>
      <c r="G40" s="4">
        <v>0</v>
      </c>
      <c r="H40" s="4">
        <f t="shared" si="0"/>
        <v>0</v>
      </c>
    </row>
    <row r="41" spans="1:8" hidden="1" x14ac:dyDescent="0.2">
      <c r="A41" s="3"/>
      <c r="B41" s="3"/>
      <c r="C41" s="17" t="s">
        <v>8</v>
      </c>
      <c r="D41" s="21">
        <v>0</v>
      </c>
      <c r="E41" s="10">
        <v>0</v>
      </c>
      <c r="F41" s="11">
        <f t="shared" si="2"/>
        <v>0</v>
      </c>
      <c r="G41" s="4">
        <v>0</v>
      </c>
      <c r="H41" s="4">
        <f t="shared" si="0"/>
        <v>0</v>
      </c>
    </row>
    <row r="42" spans="1:8" hidden="1" x14ac:dyDescent="0.2">
      <c r="A42" s="3"/>
      <c r="B42" s="3"/>
      <c r="C42" s="17" t="s">
        <v>8</v>
      </c>
      <c r="D42" s="21">
        <v>0</v>
      </c>
      <c r="E42" s="10">
        <v>0</v>
      </c>
      <c r="F42" s="11">
        <f t="shared" si="2"/>
        <v>0</v>
      </c>
      <c r="G42" s="4">
        <v>0</v>
      </c>
      <c r="H42" s="4">
        <f t="shared" si="0"/>
        <v>0</v>
      </c>
    </row>
    <row r="43" spans="1:8" hidden="1" x14ac:dyDescent="0.2">
      <c r="A43" s="3"/>
      <c r="B43" s="3"/>
      <c r="C43" s="17" t="s">
        <v>8</v>
      </c>
      <c r="D43" s="21">
        <v>0</v>
      </c>
      <c r="E43" s="10">
        <v>0</v>
      </c>
      <c r="F43" s="11">
        <f t="shared" si="2"/>
        <v>0</v>
      </c>
      <c r="G43" s="4">
        <v>0</v>
      </c>
      <c r="H43" s="4">
        <f t="shared" si="0"/>
        <v>0</v>
      </c>
    </row>
    <row r="44" spans="1:8" hidden="1" x14ac:dyDescent="0.2">
      <c r="A44" s="3"/>
      <c r="B44" s="3"/>
      <c r="C44" s="17" t="s">
        <v>8</v>
      </c>
      <c r="D44" s="21">
        <v>0</v>
      </c>
      <c r="E44" s="10">
        <v>0</v>
      </c>
      <c r="F44" s="11">
        <f t="shared" si="2"/>
        <v>0</v>
      </c>
      <c r="G44" s="4">
        <v>0</v>
      </c>
      <c r="H44" s="4">
        <f t="shared" si="0"/>
        <v>0</v>
      </c>
    </row>
    <row r="45" spans="1:8" hidden="1" x14ac:dyDescent="0.2">
      <c r="A45" s="3"/>
      <c r="B45" s="3"/>
      <c r="C45" s="17" t="s">
        <v>8</v>
      </c>
      <c r="D45" s="21">
        <v>0</v>
      </c>
      <c r="E45" s="10">
        <v>0</v>
      </c>
      <c r="F45" s="11">
        <f t="shared" si="2"/>
        <v>0</v>
      </c>
      <c r="G45" s="4">
        <v>0</v>
      </c>
      <c r="H45" s="4">
        <f t="shared" si="0"/>
        <v>0</v>
      </c>
    </row>
    <row r="46" spans="1:8" hidden="1" x14ac:dyDescent="0.2">
      <c r="A46" s="3"/>
      <c r="B46" s="3"/>
      <c r="C46" s="17" t="s">
        <v>8</v>
      </c>
      <c r="D46" s="21">
        <v>0</v>
      </c>
      <c r="E46" s="10">
        <v>0</v>
      </c>
      <c r="F46" s="11">
        <f t="shared" si="2"/>
        <v>0</v>
      </c>
      <c r="G46" s="4">
        <v>0</v>
      </c>
      <c r="H46" s="4">
        <f t="shared" si="0"/>
        <v>0</v>
      </c>
    </row>
    <row r="47" spans="1:8" hidden="1" x14ac:dyDescent="0.2">
      <c r="A47" s="3"/>
      <c r="B47" s="3"/>
      <c r="C47" s="17" t="s">
        <v>8</v>
      </c>
      <c r="D47" s="21">
        <v>0</v>
      </c>
      <c r="E47" s="10">
        <v>0</v>
      </c>
      <c r="F47" s="11">
        <f t="shared" si="2"/>
        <v>0</v>
      </c>
      <c r="G47" s="4">
        <v>0</v>
      </c>
      <c r="H47" s="4">
        <f t="shared" si="0"/>
        <v>0</v>
      </c>
    </row>
    <row r="48" spans="1:8" hidden="1" x14ac:dyDescent="0.2">
      <c r="A48" s="3"/>
      <c r="B48" s="3"/>
      <c r="C48" s="17" t="s">
        <v>8</v>
      </c>
      <c r="D48" s="21">
        <v>0</v>
      </c>
      <c r="E48" s="10">
        <v>0</v>
      </c>
      <c r="F48" s="11">
        <f t="shared" si="2"/>
        <v>0</v>
      </c>
      <c r="G48" s="4">
        <v>0</v>
      </c>
      <c r="H48" s="4">
        <f t="shared" si="0"/>
        <v>0</v>
      </c>
    </row>
    <row r="49" spans="1:8" hidden="1" x14ac:dyDescent="0.2">
      <c r="A49" s="3"/>
      <c r="B49" s="3"/>
      <c r="C49" s="17" t="s">
        <v>8</v>
      </c>
      <c r="D49" s="21">
        <v>0</v>
      </c>
      <c r="E49" s="10">
        <v>0</v>
      </c>
      <c r="F49" s="11">
        <f t="shared" si="2"/>
        <v>0</v>
      </c>
      <c r="G49" s="4">
        <v>0</v>
      </c>
      <c r="H49" s="4">
        <f t="shared" si="0"/>
        <v>0</v>
      </c>
    </row>
    <row r="50" spans="1:8" hidden="1" x14ac:dyDescent="0.2">
      <c r="A50" s="3"/>
      <c r="B50" s="3"/>
      <c r="C50" s="17" t="s">
        <v>8</v>
      </c>
      <c r="D50" s="21">
        <v>0</v>
      </c>
      <c r="E50" s="10">
        <v>0</v>
      </c>
      <c r="F50" s="11">
        <f t="shared" si="2"/>
        <v>0</v>
      </c>
      <c r="G50" s="4">
        <v>0</v>
      </c>
      <c r="H50" s="4">
        <f t="shared" si="0"/>
        <v>0</v>
      </c>
    </row>
    <row r="51" spans="1:8" hidden="1" x14ac:dyDescent="0.2">
      <c r="A51" s="3"/>
      <c r="B51" s="3"/>
      <c r="C51" s="17" t="s">
        <v>8</v>
      </c>
      <c r="D51" s="21">
        <v>0</v>
      </c>
      <c r="E51" s="10">
        <v>0</v>
      </c>
      <c r="F51" s="11">
        <f t="shared" si="2"/>
        <v>0</v>
      </c>
      <c r="G51" s="4">
        <v>0</v>
      </c>
      <c r="H51" s="4">
        <f t="shared" si="0"/>
        <v>0</v>
      </c>
    </row>
    <row r="52" spans="1:8" hidden="1" x14ac:dyDescent="0.2">
      <c r="A52" s="3"/>
      <c r="B52" s="3"/>
      <c r="C52" s="17" t="s">
        <v>8</v>
      </c>
      <c r="D52" s="21">
        <v>0</v>
      </c>
      <c r="E52" s="10">
        <v>0</v>
      </c>
      <c r="F52" s="11">
        <f t="shared" si="2"/>
        <v>0</v>
      </c>
      <c r="G52" s="4">
        <v>0</v>
      </c>
      <c r="H52" s="4">
        <f t="shared" si="0"/>
        <v>0</v>
      </c>
    </row>
    <row r="53" spans="1:8" hidden="1" x14ac:dyDescent="0.2">
      <c r="A53" s="3"/>
      <c r="B53" s="3"/>
      <c r="C53" s="17" t="s">
        <v>8</v>
      </c>
      <c r="D53" s="21">
        <v>0</v>
      </c>
      <c r="E53" s="10">
        <v>0</v>
      </c>
      <c r="F53" s="11">
        <f t="shared" si="2"/>
        <v>0</v>
      </c>
      <c r="G53" s="4">
        <v>0</v>
      </c>
      <c r="H53" s="4">
        <f t="shared" si="0"/>
        <v>0</v>
      </c>
    </row>
    <row r="54" spans="1:8" hidden="1" x14ac:dyDescent="0.2">
      <c r="A54" s="3"/>
      <c r="B54" s="3"/>
      <c r="C54" s="17" t="s">
        <v>8</v>
      </c>
      <c r="D54" s="21">
        <v>0</v>
      </c>
      <c r="E54" s="10">
        <v>0</v>
      </c>
      <c r="F54" s="11">
        <f t="shared" si="2"/>
        <v>0</v>
      </c>
      <c r="G54" s="4">
        <v>0</v>
      </c>
      <c r="H54" s="4">
        <f t="shared" si="0"/>
        <v>0</v>
      </c>
    </row>
    <row r="55" spans="1:8" hidden="1" x14ac:dyDescent="0.2">
      <c r="A55" s="3"/>
      <c r="B55" s="3"/>
      <c r="C55" s="17" t="s">
        <v>8</v>
      </c>
      <c r="D55" s="21">
        <v>0</v>
      </c>
      <c r="E55" s="10">
        <v>0</v>
      </c>
      <c r="F55" s="11">
        <f t="shared" si="2"/>
        <v>0</v>
      </c>
      <c r="G55" s="4">
        <v>0</v>
      </c>
      <c r="H55" s="4">
        <f t="shared" si="0"/>
        <v>0</v>
      </c>
    </row>
    <row r="56" spans="1:8" hidden="1" x14ac:dyDescent="0.2">
      <c r="A56" s="3"/>
      <c r="B56" s="3"/>
      <c r="C56" s="17" t="s">
        <v>8</v>
      </c>
      <c r="D56" s="21">
        <v>0</v>
      </c>
      <c r="E56" s="10">
        <v>0</v>
      </c>
      <c r="F56" s="11">
        <f t="shared" si="2"/>
        <v>0</v>
      </c>
      <c r="G56" s="4">
        <v>0</v>
      </c>
      <c r="H56" s="4">
        <f t="shared" si="0"/>
        <v>0</v>
      </c>
    </row>
    <row r="57" spans="1:8" x14ac:dyDescent="0.2">
      <c r="A57" s="3"/>
      <c r="B57" s="3"/>
      <c r="C57" s="17"/>
      <c r="D57" s="21"/>
      <c r="E57" s="10"/>
      <c r="F57" s="11"/>
      <c r="G57" s="4"/>
      <c r="H57" s="4"/>
    </row>
    <row r="58" spans="1:8" x14ac:dyDescent="0.2">
      <c r="A58" s="3"/>
      <c r="B58" s="3" t="s">
        <v>32</v>
      </c>
      <c r="C58" s="3"/>
      <c r="D58" s="23"/>
      <c r="E58" s="10"/>
      <c r="F58" s="11">
        <f>SUM(F9:F16)</f>
        <v>3153255.75</v>
      </c>
      <c r="G58" s="4"/>
      <c r="H58" s="4">
        <f>SUM(H9:H16)</f>
        <v>3338740</v>
      </c>
    </row>
    <row r="59" spans="1:8" x14ac:dyDescent="0.2">
      <c r="A59" s="3"/>
      <c r="B59" s="3" t="s">
        <v>20</v>
      </c>
      <c r="C59" s="3"/>
      <c r="D59" s="23"/>
      <c r="E59" s="3"/>
      <c r="F59" s="4">
        <f>F58*0.103</f>
        <v>324785.34224999999</v>
      </c>
      <c r="G59" s="3"/>
      <c r="H59" s="4">
        <f>H58*0.103</f>
        <v>343890.22</v>
      </c>
    </row>
    <row r="60" spans="1:8" x14ac:dyDescent="0.2">
      <c r="A60" s="13"/>
      <c r="B60" s="13" t="s">
        <v>32</v>
      </c>
      <c r="C60" s="13"/>
      <c r="D60" s="22"/>
      <c r="E60" s="13"/>
      <c r="F60" s="12">
        <f>F58+F59</f>
        <v>3478041.0922499998</v>
      </c>
      <c r="G60" s="13"/>
      <c r="H60" s="12">
        <f>H58+H59</f>
        <v>3682630.2199999997</v>
      </c>
    </row>
    <row r="61" spans="1:8" x14ac:dyDescent="0.2">
      <c r="A61" s="13"/>
      <c r="B61" s="13"/>
      <c r="C61" s="13"/>
      <c r="D61" s="22"/>
      <c r="E61" s="13"/>
      <c r="F61" s="12"/>
      <c r="G61" s="13"/>
      <c r="H61" s="13"/>
    </row>
    <row r="62" spans="1:8" x14ac:dyDescent="0.2">
      <c r="A62" s="13"/>
      <c r="B62" s="3" t="s">
        <v>33</v>
      </c>
      <c r="C62" s="13"/>
      <c r="D62" s="22"/>
      <c r="E62" s="13"/>
      <c r="F62" s="12">
        <f>0.2*F58</f>
        <v>630651.15</v>
      </c>
      <c r="G62" s="13"/>
      <c r="H62" s="13"/>
    </row>
    <row r="63" spans="1:8" x14ac:dyDescent="0.2">
      <c r="A63" s="13"/>
      <c r="B63" s="13"/>
      <c r="C63" s="13"/>
      <c r="D63" s="22"/>
      <c r="E63" s="13"/>
      <c r="F63" s="12"/>
      <c r="G63" s="13"/>
      <c r="H63" s="13"/>
    </row>
    <row r="64" spans="1:8" x14ac:dyDescent="0.2">
      <c r="A64" s="13"/>
      <c r="B64" s="13" t="s">
        <v>34</v>
      </c>
      <c r="C64" s="13"/>
      <c r="D64" s="22"/>
      <c r="E64" s="13"/>
      <c r="F64" s="25">
        <f>F60</f>
        <v>3478041.0922499998</v>
      </c>
      <c r="G64" s="13"/>
      <c r="H64" s="25">
        <f>H60</f>
        <v>3682630.2199999997</v>
      </c>
    </row>
    <row r="65" spans="1:8" x14ac:dyDescent="0.2">
      <c r="A65" s="3"/>
      <c r="B65" s="3" t="s">
        <v>35</v>
      </c>
      <c r="C65" s="3"/>
      <c r="D65" s="23"/>
      <c r="E65" s="3"/>
      <c r="F65" s="4">
        <f>F60+F62</f>
        <v>4108692.2422499997</v>
      </c>
      <c r="G65" s="3"/>
      <c r="H65" s="3"/>
    </row>
    <row r="70" spans="1:8" x14ac:dyDescent="0.2">
      <c r="H70" s="24"/>
    </row>
    <row r="74" spans="1:8" x14ac:dyDescent="0.2">
      <c r="F74" s="24"/>
    </row>
  </sheetData>
  <mergeCells count="2">
    <mergeCell ref="E5:F6"/>
    <mergeCell ref="G5:H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Sheet2!$A$2:$A$12</xm:f>
          </x14:formula1>
          <xm:sqref>C8:C58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XFD1048576"/>
    </sheetView>
  </sheetViews>
  <sheetFormatPr defaultColWidth="9.140625" defaultRowHeight="12.75" x14ac:dyDescent="0.2"/>
  <cols>
    <col min="1" max="16384" width="9.140625" style="1"/>
  </cols>
  <sheetData>
    <row r="1" spans="1:1" x14ac:dyDescent="0.2">
      <c r="A1" s="2" t="s">
        <v>7</v>
      </c>
    </row>
    <row r="2" spans="1:1" x14ac:dyDescent="0.2">
      <c r="A2" s="2" t="s">
        <v>8</v>
      </c>
    </row>
    <row r="3" spans="1:1" x14ac:dyDescent="0.2">
      <c r="A3" s="2" t="s">
        <v>9</v>
      </c>
    </row>
    <row r="4" spans="1:1" x14ac:dyDescent="0.2">
      <c r="A4" s="2" t="s">
        <v>10</v>
      </c>
    </row>
    <row r="5" spans="1:1" x14ac:dyDescent="0.2">
      <c r="A5" s="2" t="s">
        <v>11</v>
      </c>
    </row>
    <row r="6" spans="1:1" x14ac:dyDescent="0.2">
      <c r="A6" s="2" t="s">
        <v>12</v>
      </c>
    </row>
    <row r="7" spans="1:1" x14ac:dyDescent="0.2">
      <c r="A7" s="2" t="s">
        <v>13</v>
      </c>
    </row>
    <row r="8" spans="1:1" x14ac:dyDescent="0.2">
      <c r="A8" s="2" t="s">
        <v>14</v>
      </c>
    </row>
    <row r="9" spans="1:1" x14ac:dyDescent="0.2">
      <c r="A9" s="2" t="s">
        <v>15</v>
      </c>
    </row>
    <row r="10" spans="1:1" x14ac:dyDescent="0.2">
      <c r="A10" s="2" t="s">
        <v>16</v>
      </c>
    </row>
    <row r="11" spans="1:1" x14ac:dyDescent="0.2">
      <c r="A11" s="2" t="s">
        <v>17</v>
      </c>
    </row>
    <row r="12" spans="1:1" x14ac:dyDescent="0.2">
      <c r="A12" s="2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17052BE8C22488E510C603C6BF4FC" ma:contentTypeVersion="11" ma:contentTypeDescription="Create a new document." ma:contentTypeScope="" ma:versionID="262cca98cc6908c6e450ad01e385b976">
  <xsd:schema xmlns:xsd="http://www.w3.org/2001/XMLSchema" xmlns:xs="http://www.w3.org/2001/XMLSchema" xmlns:p="http://schemas.microsoft.com/office/2006/metadata/properties" xmlns:ns3="20d6a4c1-a12c-4e1c-99f7-723bbd9e4256" xmlns:ns4="9eb78b25-82e8-47e3-ad23-bef1c99cfd10" targetNamespace="http://schemas.microsoft.com/office/2006/metadata/properties" ma:root="true" ma:fieldsID="7289303d1d7ccc210941e327ccdce802" ns3:_="" ns4:_="">
    <xsd:import namespace="20d6a4c1-a12c-4e1c-99f7-723bbd9e4256"/>
    <xsd:import namespace="9eb78b25-82e8-47e3-ad23-bef1c99cfd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6a4c1-a12c-4e1c-99f7-723bbd9e4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78b25-82e8-47e3-ad23-bef1c99cf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CA91C6-5F36-4DE1-9E75-D6672065F5CB}">
  <ds:schemaRefs>
    <ds:schemaRef ds:uri="http://purl.org/dc/terms/"/>
    <ds:schemaRef ds:uri="20d6a4c1-a12c-4e1c-99f7-723bbd9e425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eb78b25-82e8-47e3-ad23-bef1c99cfd1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58D0D5-4A06-405B-85AD-F3F6839D5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6a4c1-a12c-4e1c-99f7-723bbd9e4256"/>
    <ds:schemaRef ds:uri="9eb78b25-82e8-47e3-ad23-bef1c99cf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4D181E-28B7-45EE-933C-B9EFD06F2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Prussen, Kari</dc:creator>
  <cp:lastModifiedBy>Windows User</cp:lastModifiedBy>
  <dcterms:created xsi:type="dcterms:W3CDTF">2020-03-26T23:05:44Z</dcterms:created>
  <dcterms:modified xsi:type="dcterms:W3CDTF">2022-05-18T14:41:38Z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0x0101009CB17052BE8C22488E510C603C6BF4FC</vt:lpwstr>
  </property>
</Properties>
</file>